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90" windowHeight="3735" activeTab="0"/>
  </bookViews>
  <sheets>
    <sheet name="납부확인" sheetId="1" r:id="rId1"/>
  </sheets>
  <definedNames/>
  <calcPr fullCalcOnLoad="1"/>
</workbook>
</file>

<file path=xl/sharedStrings.xml><?xml version="1.0" encoding="utf-8"?>
<sst xmlns="http://schemas.openxmlformats.org/spreadsheetml/2006/main" count="106" uniqueCount="84">
  <si>
    <t>회원명</t>
  </si>
  <si>
    <t>비고</t>
  </si>
  <si>
    <t>회비내역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</si>
  <si>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</si>
  <si>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</si>
  <si>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</si>
  <si>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</si>
  <si>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</si>
  <si>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</si>
  <si>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</si>
  <si>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</si>
  <si>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</si>
  <si>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</si>
  <si>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</si>
  <si>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</si>
  <si>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NO.</t>
  </si>
  <si>
    <t>회비내역</t>
  </si>
  <si>
    <t>강릉협동사회경제네트워크 회비납부 현황 총괄표</t>
  </si>
  <si>
    <t>대표자</t>
  </si>
  <si>
    <t>강원미디어콘텐츠협동조합</t>
  </si>
  <si>
    <t>강릉신협</t>
  </si>
  <si>
    <t>김석록</t>
  </si>
  <si>
    <t>한살림강원영동</t>
  </si>
  <si>
    <t>원정자</t>
  </si>
  <si>
    <t>강영협동조합</t>
  </si>
  <si>
    <t>임창춘</t>
  </si>
  <si>
    <t>들살림(유)</t>
  </si>
  <si>
    <t>김재관</t>
  </si>
  <si>
    <t>천향(유)</t>
  </si>
  <si>
    <t>커피누리(유)</t>
  </si>
  <si>
    <t>손병모</t>
  </si>
  <si>
    <t>마카조은㈜</t>
  </si>
  <si>
    <t>정영민</t>
  </si>
  <si>
    <t>이설당한과협동조합</t>
  </si>
  <si>
    <t>이병기</t>
  </si>
  <si>
    <t>대관령문화산업협동조합</t>
  </si>
  <si>
    <t>다자연식품(유)</t>
  </si>
  <si>
    <t>하평들영농조합법인</t>
  </si>
  <si>
    <t>장태준</t>
  </si>
  <si>
    <t>나눔(유)</t>
  </si>
  <si>
    <t>천은정</t>
  </si>
  <si>
    <t>두레건축(유)</t>
  </si>
  <si>
    <t>배재국</t>
  </si>
  <si>
    <t>늘푸른환경(유)</t>
  </si>
  <si>
    <t>이상순</t>
  </si>
  <si>
    <t>이명숙</t>
  </si>
  <si>
    <t>인아시아㈜</t>
  </si>
  <si>
    <t>이혜란</t>
  </si>
  <si>
    <t>협동조합사회적경제발전소</t>
  </si>
  <si>
    <t>김은화</t>
  </si>
  <si>
    <t>문화기획협동조합 이을</t>
  </si>
  <si>
    <t>김기홍</t>
  </si>
  <si>
    <t>강릉단오문화협동조합</t>
  </si>
  <si>
    <t>이경화</t>
  </si>
  <si>
    <t>조은실</t>
  </si>
  <si>
    <t>앤츠(유)</t>
  </si>
  <si>
    <t>고대연</t>
  </si>
  <si>
    <t>210문화예술터협동조합</t>
  </si>
  <si>
    <t>임은옥</t>
  </si>
  <si>
    <t>커뮤니티워크㈜</t>
  </si>
  <si>
    <t>구완회</t>
  </si>
  <si>
    <t>파랑달협동조합</t>
  </si>
  <si>
    <t>김현경</t>
  </si>
  <si>
    <t>강릉시농촌체험마을협동조합</t>
  </si>
  <si>
    <t>최대성</t>
  </si>
  <si>
    <t>강릉시마을만들기지원센터</t>
  </si>
  <si>
    <t>권상동</t>
  </si>
  <si>
    <t>강릉경실련</t>
  </si>
  <si>
    <t>송문길</t>
  </si>
  <si>
    <t>박영옥</t>
  </si>
  <si>
    <t>김남석</t>
  </si>
  <si>
    <t>윤순모</t>
  </si>
  <si>
    <r>
      <t>(2016년</t>
    </r>
    <r>
      <rPr>
        <sz val="10"/>
        <color indexed="8"/>
        <rFont val="맑은 고딕"/>
        <family val="3"/>
      </rPr>
      <t>)</t>
    </r>
  </si>
  <si>
    <t>회비
금액</t>
  </si>
  <si>
    <t>총액</t>
  </si>
  <si>
    <t>이해우</t>
  </si>
  <si>
    <t>남용삼</t>
  </si>
  <si>
    <t>1/28, 2/1</t>
  </si>
  <si>
    <t>강릉지역자활센터</t>
  </si>
  <si>
    <t>강릉지역자활센터</t>
  </si>
  <si>
    <t>김진욱</t>
  </si>
  <si>
    <t>윤은숙</t>
  </si>
  <si>
    <t>▲</t>
  </si>
  <si>
    <t>▲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</si>
</sst>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&quot;월&quot;\ dd&quot;일&quot;"/>
    <numFmt numFmtId="178" formatCode="[$-412]yyyy&quot;년&quot;\ m&quot;월&quot;\ d&quot;일&quot;\ dddd"/>
    <numFmt numFmtId="179" formatCode="m&quot;월&quot;\ d&quot;일&quot;;@"/>
    <numFmt numFmtId="180" formatCode="yy&quot;年&quot;\ m&quot;月&quot;\ d&quot;日&quot;;@"/>
    <numFmt numFmtId="181" formatCode="m&quot;/&quot;d;@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14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1" fontId="41" fillId="0" borderId="10" xfId="48" applyFont="1" applyBorder="1" applyAlignment="1">
      <alignment horizontal="center" vertical="center" shrinkToFit="1"/>
    </xf>
    <xf numFmtId="176" fontId="42" fillId="0" borderId="11" xfId="48" applyNumberFormat="1" applyFont="1" applyBorder="1" applyAlignment="1">
      <alignment horizontal="center" vertical="center" shrinkToFit="1"/>
    </xf>
    <xf numFmtId="41" fontId="42" fillId="0" borderId="12" xfId="48" applyFont="1" applyBorder="1" applyAlignment="1">
      <alignment horizontal="center" vertical="center" shrinkToFit="1"/>
    </xf>
    <xf numFmtId="176" fontId="42" fillId="0" borderId="13" xfId="48" applyNumberFormat="1" applyFont="1" applyBorder="1" applyAlignment="1">
      <alignment horizontal="center" vertical="center" shrinkToFit="1"/>
    </xf>
    <xf numFmtId="41" fontId="42" fillId="0" borderId="14" xfId="48" applyFont="1" applyBorder="1" applyAlignment="1">
      <alignment horizontal="center" vertical="center" shrinkToFit="1"/>
    </xf>
    <xf numFmtId="41" fontId="41" fillId="0" borderId="15" xfId="48" applyFont="1" applyBorder="1" applyAlignment="1">
      <alignment vertical="center" shrinkToFit="1"/>
    </xf>
    <xf numFmtId="176" fontId="41" fillId="0" borderId="16" xfId="48" applyNumberFormat="1" applyFont="1" applyBorder="1" applyAlignment="1">
      <alignment horizontal="center" vertical="center" shrinkToFit="1"/>
    </xf>
    <xf numFmtId="41" fontId="41" fillId="0" borderId="17" xfId="48" applyFont="1" applyBorder="1" applyAlignment="1">
      <alignment horizontal="center" vertical="center" shrinkToFit="1"/>
    </xf>
    <xf numFmtId="41" fontId="41" fillId="33" borderId="17" xfId="48" applyFont="1" applyFill="1" applyBorder="1" applyAlignment="1">
      <alignment horizontal="center" vertical="center" shrinkToFit="1"/>
    </xf>
    <xf numFmtId="41" fontId="41" fillId="0" borderId="18" xfId="48" applyFont="1" applyBorder="1" applyAlignment="1">
      <alignment vertical="center" shrinkToFit="1"/>
    </xf>
    <xf numFmtId="176" fontId="41" fillId="0" borderId="19" xfId="48" applyNumberFormat="1" applyFont="1" applyBorder="1" applyAlignment="1">
      <alignment horizontal="center" vertical="center"/>
    </xf>
    <xf numFmtId="41" fontId="42" fillId="0" borderId="10" xfId="48" applyFont="1" applyBorder="1" applyAlignment="1">
      <alignment vertical="center"/>
    </xf>
    <xf numFmtId="41" fontId="42" fillId="0" borderId="10" xfId="48" applyFont="1" applyBorder="1" applyAlignment="1">
      <alignment horizontal="center" vertical="center"/>
    </xf>
    <xf numFmtId="41" fontId="42" fillId="0" borderId="20" xfId="48" applyFont="1" applyBorder="1" applyAlignment="1">
      <alignment vertical="center"/>
    </xf>
    <xf numFmtId="41" fontId="41" fillId="0" borderId="0" xfId="48" applyFont="1" applyAlignment="1">
      <alignment vertical="center"/>
    </xf>
    <xf numFmtId="41" fontId="41" fillId="0" borderId="17" xfId="48" applyFont="1" applyBorder="1" applyAlignment="1">
      <alignment horizontal="right" vertical="center" shrinkToFit="1"/>
    </xf>
    <xf numFmtId="41" fontId="42" fillId="0" borderId="14" xfId="48" applyFont="1" applyFill="1" applyBorder="1" applyAlignment="1">
      <alignment horizontal="center" vertical="center" shrinkToFit="1"/>
    </xf>
    <xf numFmtId="41" fontId="41" fillId="0" borderId="0" xfId="48" applyFont="1" applyAlignment="1">
      <alignment horizontal="center" vertical="center"/>
    </xf>
    <xf numFmtId="181" fontId="41" fillId="33" borderId="12" xfId="48" applyNumberFormat="1" applyFont="1" applyFill="1" applyBorder="1" applyAlignment="1">
      <alignment horizontal="center" vertical="center" shrinkToFit="1"/>
    </xf>
    <xf numFmtId="181" fontId="41" fillId="33" borderId="14" xfId="48" applyNumberFormat="1" applyFont="1" applyFill="1" applyBorder="1" applyAlignment="1">
      <alignment horizontal="center" vertical="center" shrinkToFit="1"/>
    </xf>
    <xf numFmtId="41" fontId="42" fillId="34" borderId="0" xfId="48" applyFont="1" applyFill="1" applyAlignment="1">
      <alignment horizontal="center" vertical="center"/>
    </xf>
    <xf numFmtId="41" fontId="41" fillId="0" borderId="0" xfId="48" applyFont="1" applyAlignment="1">
      <alignment horizontal="center" vertical="center"/>
    </xf>
    <xf numFmtId="41" fontId="42" fillId="0" borderId="21" xfId="48" applyFont="1" applyBorder="1" applyAlignment="1">
      <alignment horizontal="center" vertical="center" shrinkToFit="1"/>
    </xf>
    <xf numFmtId="41" fontId="42" fillId="0" borderId="19" xfId="48" applyFont="1" applyBorder="1" applyAlignment="1">
      <alignment horizontal="center" vertical="center" shrinkToFit="1"/>
    </xf>
    <xf numFmtId="41" fontId="42" fillId="0" borderId="22" xfId="48" applyFont="1" applyBorder="1" applyAlignment="1">
      <alignment horizontal="center" vertical="center" shrinkToFit="1"/>
    </xf>
    <xf numFmtId="41" fontId="42" fillId="0" borderId="10" xfId="48" applyFont="1" applyBorder="1" applyAlignment="1">
      <alignment horizontal="center" vertical="center" shrinkToFit="1"/>
    </xf>
    <xf numFmtId="41" fontId="42" fillId="0" borderId="23" xfId="48" applyFont="1" applyBorder="1" applyAlignment="1">
      <alignment horizontal="center" vertical="center" wrapText="1" shrinkToFit="1"/>
    </xf>
    <xf numFmtId="41" fontId="42" fillId="0" borderId="24" xfId="48" applyFont="1" applyBorder="1" applyAlignment="1">
      <alignment horizontal="center" vertical="center" shrinkToFit="1"/>
    </xf>
    <xf numFmtId="41" fontId="42" fillId="0" borderId="22" xfId="48" applyFont="1" applyBorder="1" applyAlignment="1">
      <alignment horizontal="center" vertical="center"/>
    </xf>
    <xf numFmtId="41" fontId="42" fillId="0" borderId="25" xfId="48" applyFont="1" applyBorder="1" applyAlignment="1">
      <alignment horizontal="center" vertical="center" shrinkToFit="1"/>
    </xf>
    <xf numFmtId="41" fontId="42" fillId="0" borderId="20" xfId="48" applyFont="1" applyBorder="1" applyAlignment="1">
      <alignment horizontal="center" vertical="center" shrinkToFit="1"/>
    </xf>
    <xf numFmtId="41" fontId="41" fillId="0" borderId="26" xfId="48" applyFont="1" applyBorder="1" applyAlignment="1">
      <alignment vertical="center" shrinkToFit="1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3" xfId="51"/>
    <cellStyle name="쉼표 [0] 4" xfId="52"/>
    <cellStyle name="쉼표 [0] 5" xfId="53"/>
    <cellStyle name="쉼표 [0] 6" xfId="54"/>
    <cellStyle name="쉼표 [0] 7" xfId="55"/>
    <cellStyle name="쉼표 [0] 8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Currency" xfId="68"/>
    <cellStyle name="Currency [0]" xfId="69"/>
    <cellStyle name="표준 2" xfId="70"/>
    <cellStyle name="표준 2 2" xfId="71"/>
    <cellStyle name="표준 3" xfId="72"/>
    <cellStyle name="표준 4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Q40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J13" sqref="J13"/>
    </sheetView>
  </sheetViews>
  <sheetFormatPr defaultColWidth="8.8515625" defaultRowHeight="15"/>
  <cols>
    <col min="1" max="1" width="5.57421875" style="16" bestFit="1" customWidth="1"/>
    <col min="2" max="2" width="25.421875" style="16" bestFit="1" customWidth="1"/>
    <col min="3" max="3" width="7.57421875" style="19" bestFit="1" customWidth="1"/>
    <col min="4" max="4" width="7.57421875" style="19" customWidth="1"/>
    <col min="5" max="8" width="10.421875" style="16" bestFit="1" customWidth="1"/>
    <col min="9" max="9" width="9.57421875" style="16" customWidth="1"/>
    <col min="10" max="16" width="9.421875" style="16" customWidth="1"/>
    <col min="17" max="17" width="14.57421875" style="16" customWidth="1"/>
    <col min="18" max="16384" width="8.8515625" style="1" customWidth="1"/>
  </cols>
  <sheetData>
    <row r="2" spans="1:17" ht="13.5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3.25" customHeight="1">
      <c r="A4" s="23" t="s">
        <v>72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23.25" customHeight="1" thickBot="1">
      <c r="A5" s="19"/>
      <c r="B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26.25" customHeight="1">
      <c r="A6" s="24" t="s">
        <v>15</v>
      </c>
      <c r="B6" s="26" t="s">
        <v>0</v>
      </c>
      <c r="C6" s="26" t="s">
        <v>18</v>
      </c>
      <c r="D6" s="28" t="s">
        <v>73</v>
      </c>
      <c r="E6" s="30" t="s">
        <v>2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 t="s">
        <v>1</v>
      </c>
    </row>
    <row r="7" spans="1:17" ht="24" customHeight="1" thickBot="1">
      <c r="A7" s="25"/>
      <c r="B7" s="27"/>
      <c r="C7" s="27"/>
      <c r="D7" s="29"/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2" t="s">
        <v>11</v>
      </c>
      <c r="N7" s="2" t="s">
        <v>12</v>
      </c>
      <c r="O7" s="2" t="s">
        <v>13</v>
      </c>
      <c r="P7" s="2" t="s">
        <v>14</v>
      </c>
      <c r="Q7" s="32"/>
    </row>
    <row r="8" spans="1:17" ht="24.75" customHeight="1">
      <c r="A8" s="3">
        <v>1</v>
      </c>
      <c r="B8" s="4" t="s">
        <v>20</v>
      </c>
      <c r="C8" s="4" t="s">
        <v>21</v>
      </c>
      <c r="D8" s="4">
        <v>300000</v>
      </c>
      <c r="E8" s="20">
        <v>42438</v>
      </c>
      <c r="F8" s="20">
        <v>42438</v>
      </c>
      <c r="G8" s="20">
        <v>42438</v>
      </c>
      <c r="H8" s="20">
        <v>42461</v>
      </c>
      <c r="I8" s="20">
        <v>42493</v>
      </c>
      <c r="J8" s="20">
        <v>42522</v>
      </c>
      <c r="K8" s="20"/>
      <c r="L8" s="20"/>
      <c r="M8" s="20"/>
      <c r="N8" s="20"/>
      <c r="O8" s="20"/>
      <c r="P8" s="20"/>
      <c r="Q8" s="33">
        <f>D8*6</f>
        <v>1800000</v>
      </c>
    </row>
    <row r="9" spans="1:17" ht="24.75" customHeight="1">
      <c r="A9" s="5">
        <v>2</v>
      </c>
      <c r="B9" s="6" t="s">
        <v>22</v>
      </c>
      <c r="C9" s="6" t="s">
        <v>23</v>
      </c>
      <c r="D9" s="6">
        <v>100000</v>
      </c>
      <c r="E9" s="21">
        <v>42429</v>
      </c>
      <c r="F9" s="21">
        <v>42429</v>
      </c>
      <c r="G9" s="21">
        <v>42459</v>
      </c>
      <c r="H9" s="21">
        <v>42488</v>
      </c>
      <c r="I9" s="21">
        <v>42520</v>
      </c>
      <c r="J9" s="21">
        <v>42551</v>
      </c>
      <c r="K9" s="21"/>
      <c r="L9" s="21"/>
      <c r="M9" s="21"/>
      <c r="N9" s="21"/>
      <c r="O9" s="21"/>
      <c r="P9" s="21"/>
      <c r="Q9" s="7">
        <f>D9*6</f>
        <v>600000</v>
      </c>
    </row>
    <row r="10" spans="1:17" ht="24.75" customHeight="1">
      <c r="A10" s="5">
        <v>3</v>
      </c>
      <c r="B10" s="6" t="s">
        <v>24</v>
      </c>
      <c r="C10" s="6" t="s">
        <v>25</v>
      </c>
      <c r="D10" s="6">
        <v>50000</v>
      </c>
      <c r="E10" s="21">
        <v>42425</v>
      </c>
      <c r="F10" s="21">
        <v>42425</v>
      </c>
      <c r="G10" s="21">
        <v>42458</v>
      </c>
      <c r="H10" s="21">
        <v>42492</v>
      </c>
      <c r="I10" s="21">
        <v>42517</v>
      </c>
      <c r="J10" s="21">
        <v>42551</v>
      </c>
      <c r="K10" s="21"/>
      <c r="L10" s="21"/>
      <c r="M10" s="21"/>
      <c r="N10" s="21"/>
      <c r="O10" s="21"/>
      <c r="P10" s="21"/>
      <c r="Q10" s="7">
        <f>D10*6</f>
        <v>300000</v>
      </c>
    </row>
    <row r="11" spans="1:17" ht="24.75" customHeight="1">
      <c r="A11" s="5">
        <v>4</v>
      </c>
      <c r="B11" s="6" t="s">
        <v>26</v>
      </c>
      <c r="C11" s="6" t="s">
        <v>27</v>
      </c>
      <c r="D11" s="6">
        <v>100000</v>
      </c>
      <c r="E11" s="21" t="s">
        <v>77</v>
      </c>
      <c r="F11" s="21">
        <v>42429</v>
      </c>
      <c r="G11" s="21">
        <v>42460</v>
      </c>
      <c r="H11" s="21">
        <v>42488</v>
      </c>
      <c r="I11" s="21">
        <v>42520</v>
      </c>
      <c r="J11" s="21">
        <v>42551</v>
      </c>
      <c r="K11" s="21"/>
      <c r="L11" s="21"/>
      <c r="M11" s="21"/>
      <c r="N11" s="21"/>
      <c r="O11" s="21"/>
      <c r="P11" s="21"/>
      <c r="Q11" s="7">
        <f>D11*6</f>
        <v>600000</v>
      </c>
    </row>
    <row r="12" spans="1:17" ht="24.75" customHeight="1">
      <c r="A12" s="5">
        <v>5</v>
      </c>
      <c r="B12" s="6" t="s">
        <v>28</v>
      </c>
      <c r="C12" s="6" t="s">
        <v>75</v>
      </c>
      <c r="D12" s="6">
        <v>50000</v>
      </c>
      <c r="E12" s="21">
        <v>42466</v>
      </c>
      <c r="F12" s="21">
        <v>42466</v>
      </c>
      <c r="G12" s="21">
        <v>42466</v>
      </c>
      <c r="H12" s="21">
        <v>42542</v>
      </c>
      <c r="I12" s="21">
        <v>42542</v>
      </c>
      <c r="J12" s="21">
        <v>42542</v>
      </c>
      <c r="K12" s="21"/>
      <c r="L12" s="21"/>
      <c r="M12" s="21"/>
      <c r="N12" s="21"/>
      <c r="O12" s="21"/>
      <c r="P12" s="21"/>
      <c r="Q12" s="7">
        <f>D12*6</f>
        <v>300000</v>
      </c>
    </row>
    <row r="13" spans="1:17" ht="24.75" customHeight="1">
      <c r="A13" s="5">
        <v>6</v>
      </c>
      <c r="B13" s="6" t="s">
        <v>29</v>
      </c>
      <c r="C13" s="6" t="s">
        <v>30</v>
      </c>
      <c r="D13" s="6">
        <v>50000</v>
      </c>
      <c r="E13" s="21">
        <v>42542</v>
      </c>
      <c r="F13" s="21">
        <v>42542</v>
      </c>
      <c r="G13" s="21">
        <v>42542</v>
      </c>
      <c r="H13" s="21">
        <v>42542</v>
      </c>
      <c r="I13" s="21">
        <v>42542</v>
      </c>
      <c r="J13" s="21">
        <v>42542</v>
      </c>
      <c r="K13" s="21">
        <v>42551</v>
      </c>
      <c r="L13" s="21"/>
      <c r="M13" s="21"/>
      <c r="N13" s="21"/>
      <c r="O13" s="21"/>
      <c r="P13" s="21"/>
      <c r="Q13" s="7">
        <f>D13*7</f>
        <v>350000</v>
      </c>
    </row>
    <row r="14" spans="1:17" ht="24.75" customHeight="1">
      <c r="A14" s="5">
        <v>7</v>
      </c>
      <c r="B14" s="6" t="s">
        <v>31</v>
      </c>
      <c r="C14" s="6" t="s">
        <v>32</v>
      </c>
      <c r="D14" s="6">
        <v>50000</v>
      </c>
      <c r="E14" s="21">
        <v>42398</v>
      </c>
      <c r="F14" s="21">
        <v>42429</v>
      </c>
      <c r="G14" s="21">
        <v>42460</v>
      </c>
      <c r="H14" s="21">
        <v>42489</v>
      </c>
      <c r="I14" s="21">
        <v>42521</v>
      </c>
      <c r="J14" s="21">
        <v>42551</v>
      </c>
      <c r="K14" s="21"/>
      <c r="L14" s="21"/>
      <c r="M14" s="21"/>
      <c r="N14" s="21"/>
      <c r="O14" s="21"/>
      <c r="P14" s="21"/>
      <c r="Q14" s="7">
        <f>D14*6</f>
        <v>300000</v>
      </c>
    </row>
    <row r="15" spans="1:17" ht="24.75" customHeight="1">
      <c r="A15" s="5">
        <v>8</v>
      </c>
      <c r="B15" s="18" t="s">
        <v>33</v>
      </c>
      <c r="C15" s="6" t="s">
        <v>34</v>
      </c>
      <c r="D15" s="6">
        <v>50000</v>
      </c>
      <c r="E15" s="21">
        <v>42398</v>
      </c>
      <c r="F15" s="21">
        <v>42398</v>
      </c>
      <c r="G15" s="21">
        <v>42398</v>
      </c>
      <c r="H15" s="21">
        <v>42398</v>
      </c>
      <c r="I15" s="21">
        <v>42398</v>
      </c>
      <c r="J15" s="21">
        <v>42398</v>
      </c>
      <c r="K15" s="21">
        <v>42398</v>
      </c>
      <c r="L15" s="21">
        <v>42398</v>
      </c>
      <c r="M15" s="21">
        <v>42398</v>
      </c>
      <c r="N15" s="21">
        <v>42398</v>
      </c>
      <c r="O15" s="21">
        <v>42398</v>
      </c>
      <c r="P15" s="21">
        <v>42398</v>
      </c>
      <c r="Q15" s="7">
        <f>D15*12</f>
        <v>600000</v>
      </c>
    </row>
    <row r="16" spans="1:17" ht="24.75" customHeight="1">
      <c r="A16" s="5">
        <v>9</v>
      </c>
      <c r="B16" s="6" t="s">
        <v>35</v>
      </c>
      <c r="C16" s="6" t="s">
        <v>76</v>
      </c>
      <c r="D16" s="6">
        <v>50000</v>
      </c>
      <c r="E16" s="21">
        <v>42431</v>
      </c>
      <c r="F16" s="21">
        <v>42431</v>
      </c>
      <c r="G16" s="21">
        <v>42515</v>
      </c>
      <c r="H16" s="21">
        <v>42515</v>
      </c>
      <c r="I16" s="21">
        <v>42544</v>
      </c>
      <c r="J16" s="21">
        <v>42544</v>
      </c>
      <c r="K16" s="21"/>
      <c r="L16" s="21"/>
      <c r="M16" s="21"/>
      <c r="N16" s="21"/>
      <c r="O16" s="21"/>
      <c r="P16" s="21"/>
      <c r="Q16" s="7">
        <f>D16*6</f>
        <v>300000</v>
      </c>
    </row>
    <row r="17" spans="1:17" ht="24.75" customHeight="1">
      <c r="A17" s="5">
        <v>10</v>
      </c>
      <c r="B17" s="6" t="s">
        <v>36</v>
      </c>
      <c r="C17" s="6" t="s">
        <v>81</v>
      </c>
      <c r="D17" s="6">
        <v>500000</v>
      </c>
      <c r="E17" s="21">
        <v>42429</v>
      </c>
      <c r="F17" s="21">
        <v>42429</v>
      </c>
      <c r="G17" s="21">
        <v>42459</v>
      </c>
      <c r="H17" s="21">
        <v>42488</v>
      </c>
      <c r="I17" s="21">
        <v>42520</v>
      </c>
      <c r="J17" s="21">
        <v>42551</v>
      </c>
      <c r="K17" s="21"/>
      <c r="L17" s="21"/>
      <c r="M17" s="21"/>
      <c r="N17" s="21"/>
      <c r="O17" s="21"/>
      <c r="P17" s="21"/>
      <c r="Q17" s="7">
        <f>D17*6</f>
        <v>3000000</v>
      </c>
    </row>
    <row r="18" spans="1:17" ht="24.75" customHeight="1">
      <c r="A18" s="5">
        <v>11</v>
      </c>
      <c r="B18" s="6" t="s">
        <v>37</v>
      </c>
      <c r="C18" s="6" t="s">
        <v>38</v>
      </c>
      <c r="D18" s="6">
        <v>10000</v>
      </c>
      <c r="E18" s="21">
        <v>42548</v>
      </c>
      <c r="F18" s="21">
        <v>42548</v>
      </c>
      <c r="G18" s="21">
        <v>42548</v>
      </c>
      <c r="H18" s="21">
        <v>42548</v>
      </c>
      <c r="I18" s="21">
        <v>42548</v>
      </c>
      <c r="J18" s="21">
        <v>42548</v>
      </c>
      <c r="K18" s="21">
        <v>42548</v>
      </c>
      <c r="L18" s="21">
        <v>42548</v>
      </c>
      <c r="M18" s="21">
        <v>42548</v>
      </c>
      <c r="N18" s="21">
        <v>42548</v>
      </c>
      <c r="O18" s="21">
        <v>42548</v>
      </c>
      <c r="P18" s="21">
        <v>42548</v>
      </c>
      <c r="Q18" s="7">
        <f>D18*12</f>
        <v>120000</v>
      </c>
    </row>
    <row r="19" spans="1:17" ht="24.75" customHeight="1">
      <c r="A19" s="5">
        <v>12</v>
      </c>
      <c r="B19" s="6" t="s">
        <v>39</v>
      </c>
      <c r="C19" s="6" t="s">
        <v>40</v>
      </c>
      <c r="D19" s="6">
        <v>50000</v>
      </c>
      <c r="E19" s="21">
        <v>42375</v>
      </c>
      <c r="F19" s="21">
        <v>42429</v>
      </c>
      <c r="G19" s="21">
        <v>42443</v>
      </c>
      <c r="H19" s="21" t="s">
        <v>83</v>
      </c>
      <c r="I19" s="21" t="s">
        <v>82</v>
      </c>
      <c r="J19" s="21" t="s">
        <v>82</v>
      </c>
      <c r="K19" s="21"/>
      <c r="L19" s="21"/>
      <c r="M19" s="21"/>
      <c r="N19" s="21"/>
      <c r="O19" s="21"/>
      <c r="P19" s="21"/>
      <c r="Q19" s="7">
        <f>D19*3</f>
        <v>150000</v>
      </c>
    </row>
    <row r="20" spans="1:17" ht="24.75" customHeight="1">
      <c r="A20" s="5">
        <v>13</v>
      </c>
      <c r="B20" s="6" t="s">
        <v>41</v>
      </c>
      <c r="C20" s="6" t="s">
        <v>42</v>
      </c>
      <c r="D20" s="6">
        <v>100000</v>
      </c>
      <c r="E20" s="21">
        <v>42398</v>
      </c>
      <c r="F20" s="21">
        <v>42429</v>
      </c>
      <c r="G20" s="21">
        <v>42454</v>
      </c>
      <c r="H20" s="21">
        <v>42485</v>
      </c>
      <c r="I20" s="21">
        <v>42515</v>
      </c>
      <c r="J20" s="21">
        <v>42548</v>
      </c>
      <c r="K20" s="21"/>
      <c r="L20" s="21"/>
      <c r="M20" s="21"/>
      <c r="N20" s="21"/>
      <c r="O20" s="21"/>
      <c r="P20" s="21"/>
      <c r="Q20" s="7">
        <f>D20*6</f>
        <v>600000</v>
      </c>
    </row>
    <row r="21" spans="1:17" ht="24.75" customHeight="1">
      <c r="A21" s="5">
        <v>14</v>
      </c>
      <c r="B21" s="6" t="s">
        <v>43</v>
      </c>
      <c r="C21" s="6" t="s">
        <v>44</v>
      </c>
      <c r="D21" s="6">
        <v>30000</v>
      </c>
      <c r="E21" s="21" t="s">
        <v>82</v>
      </c>
      <c r="F21" s="21" t="s">
        <v>82</v>
      </c>
      <c r="G21" s="21" t="s">
        <v>82</v>
      </c>
      <c r="H21" s="21" t="s">
        <v>82</v>
      </c>
      <c r="I21" s="21" t="s">
        <v>82</v>
      </c>
      <c r="J21" s="21" t="s">
        <v>82</v>
      </c>
      <c r="K21" s="21"/>
      <c r="L21" s="21"/>
      <c r="M21" s="21"/>
      <c r="N21" s="21"/>
      <c r="O21" s="21"/>
      <c r="P21" s="21"/>
      <c r="Q21" s="7">
        <v>0</v>
      </c>
    </row>
    <row r="22" spans="1:17" ht="24.75" customHeight="1">
      <c r="A22" s="5">
        <v>15</v>
      </c>
      <c r="B22" s="6" t="s">
        <v>78</v>
      </c>
      <c r="C22" s="6" t="s">
        <v>80</v>
      </c>
      <c r="D22" s="6">
        <v>10000</v>
      </c>
      <c r="E22" s="21">
        <v>42459</v>
      </c>
      <c r="F22" s="21">
        <v>42459</v>
      </c>
      <c r="G22" s="21">
        <v>42459</v>
      </c>
      <c r="H22" s="21">
        <v>42545</v>
      </c>
      <c r="I22" s="21">
        <v>42545</v>
      </c>
      <c r="J22" s="21">
        <v>42545</v>
      </c>
      <c r="K22" s="21"/>
      <c r="L22" s="21"/>
      <c r="M22" s="21"/>
      <c r="N22" s="21"/>
      <c r="O22" s="21"/>
      <c r="P22" s="21"/>
      <c r="Q22" s="7">
        <f>D22*6</f>
        <v>60000</v>
      </c>
    </row>
    <row r="23" spans="1:17" ht="24.75" customHeight="1">
      <c r="A23" s="5"/>
      <c r="B23" s="6" t="s">
        <v>79</v>
      </c>
      <c r="C23" s="6" t="s">
        <v>45</v>
      </c>
      <c r="D23" s="6">
        <v>20000</v>
      </c>
      <c r="E23" s="21">
        <v>42485</v>
      </c>
      <c r="F23" s="21">
        <v>42485</v>
      </c>
      <c r="G23" s="21">
        <v>42515</v>
      </c>
      <c r="H23" s="21">
        <v>42515</v>
      </c>
      <c r="I23" s="21">
        <v>42515</v>
      </c>
      <c r="J23" s="21" t="s">
        <v>82</v>
      </c>
      <c r="K23" s="21"/>
      <c r="L23" s="21"/>
      <c r="M23" s="21"/>
      <c r="N23" s="21"/>
      <c r="O23" s="21"/>
      <c r="P23" s="21"/>
      <c r="Q23" s="7">
        <f>D23*5</f>
        <v>100000</v>
      </c>
    </row>
    <row r="24" spans="1:17" ht="24.75" customHeight="1">
      <c r="A24" s="5">
        <v>16</v>
      </c>
      <c r="B24" s="6" t="s">
        <v>46</v>
      </c>
      <c r="C24" s="6" t="s">
        <v>47</v>
      </c>
      <c r="D24" s="6">
        <v>30000</v>
      </c>
      <c r="E24" s="21">
        <v>42429</v>
      </c>
      <c r="F24" s="21">
        <v>42429</v>
      </c>
      <c r="G24" s="21">
        <v>42542</v>
      </c>
      <c r="H24" s="21">
        <v>42542</v>
      </c>
      <c r="I24" s="21">
        <v>42542</v>
      </c>
      <c r="J24" s="21">
        <v>42542</v>
      </c>
      <c r="K24" s="21"/>
      <c r="L24" s="21"/>
      <c r="M24" s="21"/>
      <c r="N24" s="21"/>
      <c r="O24" s="21"/>
      <c r="P24" s="21"/>
      <c r="Q24" s="7">
        <f>D24*6</f>
        <v>180000</v>
      </c>
    </row>
    <row r="25" spans="1:17" ht="24.75" customHeight="1">
      <c r="A25" s="5">
        <v>17</v>
      </c>
      <c r="B25" s="6" t="s">
        <v>48</v>
      </c>
      <c r="C25" s="6" t="s">
        <v>49</v>
      </c>
      <c r="D25" s="6">
        <v>30000</v>
      </c>
      <c r="E25" s="21">
        <v>42438</v>
      </c>
      <c r="F25" s="21">
        <v>42438</v>
      </c>
      <c r="G25" s="21">
        <v>42506</v>
      </c>
      <c r="H25" s="21">
        <v>42506</v>
      </c>
      <c r="I25" s="21">
        <v>42506</v>
      </c>
      <c r="J25" s="21">
        <v>42506</v>
      </c>
      <c r="K25" s="21">
        <v>42506</v>
      </c>
      <c r="L25" s="21">
        <v>42506</v>
      </c>
      <c r="M25" s="21">
        <v>42506</v>
      </c>
      <c r="N25" s="21">
        <v>42506</v>
      </c>
      <c r="O25" s="21">
        <v>42506</v>
      </c>
      <c r="P25" s="21">
        <v>42506</v>
      </c>
      <c r="Q25" s="7">
        <f>D25*12</f>
        <v>360000</v>
      </c>
    </row>
    <row r="26" spans="1:17" ht="24.75" customHeight="1">
      <c r="A26" s="5">
        <v>18</v>
      </c>
      <c r="B26" s="6" t="s">
        <v>50</v>
      </c>
      <c r="C26" s="6" t="s">
        <v>51</v>
      </c>
      <c r="D26" s="6">
        <v>50000</v>
      </c>
      <c r="E26" s="21">
        <v>42429</v>
      </c>
      <c r="F26" s="21">
        <v>42429</v>
      </c>
      <c r="G26" s="21">
        <v>42459</v>
      </c>
      <c r="H26" s="21">
        <v>42489</v>
      </c>
      <c r="I26" s="21">
        <v>42520</v>
      </c>
      <c r="J26" s="21">
        <v>42548</v>
      </c>
      <c r="K26" s="21"/>
      <c r="L26" s="21"/>
      <c r="M26" s="21"/>
      <c r="N26" s="21"/>
      <c r="O26" s="21"/>
      <c r="P26" s="21"/>
      <c r="Q26" s="7">
        <f>D26*6</f>
        <v>300000</v>
      </c>
    </row>
    <row r="27" spans="1:17" ht="24.75" customHeight="1">
      <c r="A27" s="5">
        <v>19</v>
      </c>
      <c r="B27" s="6" t="s">
        <v>52</v>
      </c>
      <c r="C27" s="6" t="s">
        <v>53</v>
      </c>
      <c r="D27" s="6">
        <v>50000</v>
      </c>
      <c r="E27" s="21" t="s">
        <v>82</v>
      </c>
      <c r="F27" s="21" t="s">
        <v>82</v>
      </c>
      <c r="G27" s="21" t="s">
        <v>82</v>
      </c>
      <c r="H27" s="21" t="s">
        <v>82</v>
      </c>
      <c r="I27" s="21" t="s">
        <v>82</v>
      </c>
      <c r="J27" s="21" t="s">
        <v>82</v>
      </c>
      <c r="K27" s="21"/>
      <c r="L27" s="21"/>
      <c r="M27" s="21"/>
      <c r="N27" s="21"/>
      <c r="O27" s="21"/>
      <c r="P27" s="21"/>
      <c r="Q27" s="7">
        <v>0</v>
      </c>
    </row>
    <row r="28" spans="1:17" ht="24.75" customHeight="1">
      <c r="A28" s="5">
        <v>20</v>
      </c>
      <c r="B28" s="6" t="s">
        <v>19</v>
      </c>
      <c r="C28" s="6" t="s">
        <v>54</v>
      </c>
      <c r="D28" s="6">
        <v>50000</v>
      </c>
      <c r="E28" s="21">
        <v>42391</v>
      </c>
      <c r="F28" s="21">
        <v>42419</v>
      </c>
      <c r="G28" s="21">
        <v>42455</v>
      </c>
      <c r="H28" s="21">
        <v>42482</v>
      </c>
      <c r="I28" s="21">
        <v>42510</v>
      </c>
      <c r="J28" s="21">
        <v>42541</v>
      </c>
      <c r="K28" s="21"/>
      <c r="L28" s="21"/>
      <c r="M28" s="21"/>
      <c r="N28" s="21"/>
      <c r="O28" s="21"/>
      <c r="P28" s="21"/>
      <c r="Q28" s="7">
        <f>D28*6</f>
        <v>300000</v>
      </c>
    </row>
    <row r="29" spans="1:17" ht="24.75" customHeight="1">
      <c r="A29" s="5">
        <v>21</v>
      </c>
      <c r="B29" s="6" t="s">
        <v>55</v>
      </c>
      <c r="C29" s="6" t="s">
        <v>56</v>
      </c>
      <c r="D29" s="6">
        <v>50000</v>
      </c>
      <c r="E29" s="21">
        <v>42430</v>
      </c>
      <c r="F29" s="21">
        <v>42464</v>
      </c>
      <c r="G29" s="21">
        <v>42542</v>
      </c>
      <c r="H29" s="21">
        <v>42542</v>
      </c>
      <c r="I29" s="21">
        <v>42542</v>
      </c>
      <c r="J29" s="21">
        <v>42542</v>
      </c>
      <c r="K29" s="21"/>
      <c r="L29" s="21"/>
      <c r="M29" s="21"/>
      <c r="N29" s="21"/>
      <c r="O29" s="21"/>
      <c r="P29" s="21"/>
      <c r="Q29" s="7">
        <f>D29*6</f>
        <v>300000</v>
      </c>
    </row>
    <row r="30" spans="1:17" ht="24.75" customHeight="1">
      <c r="A30" s="5">
        <v>22</v>
      </c>
      <c r="B30" s="6" t="s">
        <v>57</v>
      </c>
      <c r="C30" s="6" t="s">
        <v>58</v>
      </c>
      <c r="D30" s="6">
        <v>50000</v>
      </c>
      <c r="E30" s="21">
        <v>42398</v>
      </c>
      <c r="F30" s="21">
        <v>42429</v>
      </c>
      <c r="G30" s="21">
        <v>42457</v>
      </c>
      <c r="H30" s="21">
        <v>42489</v>
      </c>
      <c r="I30" s="21" t="s">
        <v>82</v>
      </c>
      <c r="J30" s="21" t="s">
        <v>82</v>
      </c>
      <c r="K30" s="21"/>
      <c r="L30" s="21"/>
      <c r="M30" s="21"/>
      <c r="N30" s="21"/>
      <c r="O30" s="21"/>
      <c r="P30" s="21"/>
      <c r="Q30" s="7">
        <f>D30*4</f>
        <v>200000</v>
      </c>
    </row>
    <row r="31" spans="1:17" ht="24.75" customHeight="1">
      <c r="A31" s="5">
        <v>23</v>
      </c>
      <c r="B31" s="6" t="s">
        <v>59</v>
      </c>
      <c r="C31" s="6" t="s">
        <v>60</v>
      </c>
      <c r="D31" s="6">
        <v>30000</v>
      </c>
      <c r="E31" s="21">
        <v>42508</v>
      </c>
      <c r="F31" s="21">
        <v>42508</v>
      </c>
      <c r="G31" s="21">
        <v>42508</v>
      </c>
      <c r="H31" s="21">
        <v>42508</v>
      </c>
      <c r="I31" s="21">
        <v>42550</v>
      </c>
      <c r="J31" s="21">
        <v>42550</v>
      </c>
      <c r="K31" s="21"/>
      <c r="L31" s="21"/>
      <c r="M31" s="21"/>
      <c r="N31" s="21"/>
      <c r="O31" s="21"/>
      <c r="P31" s="21"/>
      <c r="Q31" s="7">
        <f>D31*6</f>
        <v>180000</v>
      </c>
    </row>
    <row r="32" spans="1:17" ht="24.75" customHeight="1">
      <c r="A32" s="5">
        <v>24</v>
      </c>
      <c r="B32" s="6" t="s">
        <v>61</v>
      </c>
      <c r="C32" s="6" t="s">
        <v>62</v>
      </c>
      <c r="D32" s="6">
        <v>10000</v>
      </c>
      <c r="E32" s="21">
        <v>42429</v>
      </c>
      <c r="F32" s="21">
        <v>42429</v>
      </c>
      <c r="G32" s="21">
        <v>42460</v>
      </c>
      <c r="H32" s="21">
        <v>42500</v>
      </c>
      <c r="I32" s="21">
        <v>42500</v>
      </c>
      <c r="J32" s="21">
        <v>42523</v>
      </c>
      <c r="K32" s="21">
        <v>42523</v>
      </c>
      <c r="L32" s="21">
        <v>42536</v>
      </c>
      <c r="M32" s="21">
        <v>42536</v>
      </c>
      <c r="N32" s="21"/>
      <c r="O32" s="21"/>
      <c r="P32" s="21"/>
      <c r="Q32" s="7">
        <f>D32*9</f>
        <v>90000</v>
      </c>
    </row>
    <row r="33" spans="1:17" ht="24.75" customHeight="1">
      <c r="A33" s="5">
        <v>25</v>
      </c>
      <c r="B33" s="6" t="s">
        <v>63</v>
      </c>
      <c r="C33" s="6" t="s">
        <v>64</v>
      </c>
      <c r="D33" s="6">
        <v>30000</v>
      </c>
      <c r="E33" s="21">
        <v>42542</v>
      </c>
      <c r="F33" s="21">
        <v>42542</v>
      </c>
      <c r="G33" s="21">
        <v>42542</v>
      </c>
      <c r="H33" s="21">
        <v>42542</v>
      </c>
      <c r="I33" s="21">
        <v>42542</v>
      </c>
      <c r="J33" s="21">
        <v>42542</v>
      </c>
      <c r="K33" s="21">
        <v>42542</v>
      </c>
      <c r="L33" s="21">
        <v>42542</v>
      </c>
      <c r="M33" s="21">
        <v>42542</v>
      </c>
      <c r="N33" s="21">
        <v>42542</v>
      </c>
      <c r="O33" s="21">
        <v>42542</v>
      </c>
      <c r="P33" s="21">
        <v>42542</v>
      </c>
      <c r="Q33" s="7">
        <f>D33*12</f>
        <v>360000</v>
      </c>
    </row>
    <row r="34" spans="1:17" ht="24.75" customHeight="1">
      <c r="A34" s="5">
        <v>26</v>
      </c>
      <c r="B34" s="6" t="s">
        <v>65</v>
      </c>
      <c r="C34" s="6" t="s">
        <v>66</v>
      </c>
      <c r="D34" s="6">
        <v>10000</v>
      </c>
      <c r="E34" s="21" t="s">
        <v>82</v>
      </c>
      <c r="F34" s="21" t="s">
        <v>82</v>
      </c>
      <c r="G34" s="21" t="s">
        <v>82</v>
      </c>
      <c r="H34" s="21" t="s">
        <v>82</v>
      </c>
      <c r="I34" s="21" t="s">
        <v>82</v>
      </c>
      <c r="J34" s="21" t="s">
        <v>82</v>
      </c>
      <c r="K34" s="21"/>
      <c r="L34" s="21"/>
      <c r="M34" s="21"/>
      <c r="N34" s="21"/>
      <c r="O34" s="21"/>
      <c r="P34" s="21"/>
      <c r="Q34" s="7">
        <v>0</v>
      </c>
    </row>
    <row r="35" spans="1:17" ht="24.75" customHeight="1">
      <c r="A35" s="5">
        <v>27</v>
      </c>
      <c r="B35" s="6" t="s">
        <v>67</v>
      </c>
      <c r="C35" s="6" t="s">
        <v>68</v>
      </c>
      <c r="D35" s="6">
        <v>10000</v>
      </c>
      <c r="E35" s="21">
        <v>42544</v>
      </c>
      <c r="F35" s="21">
        <v>42544</v>
      </c>
      <c r="G35" s="21">
        <v>42544</v>
      </c>
      <c r="H35" s="21">
        <v>42544</v>
      </c>
      <c r="I35" s="21">
        <v>42544</v>
      </c>
      <c r="J35" s="21">
        <v>42544</v>
      </c>
      <c r="K35" s="21"/>
      <c r="L35" s="21"/>
      <c r="M35" s="21"/>
      <c r="N35" s="21"/>
      <c r="O35" s="21"/>
      <c r="P35" s="21"/>
      <c r="Q35" s="7">
        <f>D35*6</f>
        <v>60000</v>
      </c>
    </row>
    <row r="36" spans="1:17" ht="24.75" customHeight="1">
      <c r="A36" s="5">
        <v>28</v>
      </c>
      <c r="B36" s="6" t="s">
        <v>69</v>
      </c>
      <c r="C36" s="6"/>
      <c r="D36" s="6">
        <v>10000</v>
      </c>
      <c r="E36" s="21">
        <v>42431</v>
      </c>
      <c r="F36" s="21">
        <v>42444</v>
      </c>
      <c r="G36" s="21">
        <v>42475</v>
      </c>
      <c r="H36" s="21">
        <v>42506</v>
      </c>
      <c r="I36" s="21">
        <v>42551</v>
      </c>
      <c r="J36" s="21">
        <v>42551</v>
      </c>
      <c r="K36" s="21"/>
      <c r="L36" s="21"/>
      <c r="M36" s="21"/>
      <c r="N36" s="21"/>
      <c r="O36" s="21"/>
      <c r="P36" s="21"/>
      <c r="Q36" s="7">
        <f>D36*6</f>
        <v>60000</v>
      </c>
    </row>
    <row r="37" spans="1:17" ht="24.75" customHeight="1">
      <c r="A37" s="5">
        <v>29</v>
      </c>
      <c r="B37" s="6" t="s">
        <v>70</v>
      </c>
      <c r="C37" s="6"/>
      <c r="D37" s="6">
        <v>10000</v>
      </c>
      <c r="E37" s="21">
        <v>42404</v>
      </c>
      <c r="F37" s="21">
        <v>42404</v>
      </c>
      <c r="G37" s="21">
        <v>42404</v>
      </c>
      <c r="H37" s="21">
        <v>42404</v>
      </c>
      <c r="I37" s="21">
        <v>42404</v>
      </c>
      <c r="J37" s="21">
        <v>42404</v>
      </c>
      <c r="K37" s="21"/>
      <c r="L37" s="21"/>
      <c r="M37" s="21"/>
      <c r="N37" s="21"/>
      <c r="O37" s="21"/>
      <c r="P37" s="21"/>
      <c r="Q37" s="7">
        <f>D37*6</f>
        <v>60000</v>
      </c>
    </row>
    <row r="38" spans="1:17" ht="24.75" customHeight="1">
      <c r="A38" s="5">
        <v>30</v>
      </c>
      <c r="B38" s="18" t="s">
        <v>71</v>
      </c>
      <c r="C38" s="6"/>
      <c r="D38" s="6">
        <v>10000</v>
      </c>
      <c r="E38" s="21">
        <v>42398</v>
      </c>
      <c r="F38" s="21">
        <v>42398</v>
      </c>
      <c r="G38" s="21">
        <v>42398</v>
      </c>
      <c r="H38" s="21">
        <v>42398</v>
      </c>
      <c r="I38" s="21">
        <v>42398</v>
      </c>
      <c r="J38" s="21">
        <v>42398</v>
      </c>
      <c r="K38" s="21">
        <v>42398</v>
      </c>
      <c r="L38" s="21">
        <v>42398</v>
      </c>
      <c r="M38" s="21">
        <v>42398</v>
      </c>
      <c r="N38" s="21">
        <v>42398</v>
      </c>
      <c r="O38" s="21">
        <v>42398</v>
      </c>
      <c r="P38" s="21">
        <v>42398</v>
      </c>
      <c r="Q38" s="7">
        <f>D38*12</f>
        <v>120000</v>
      </c>
    </row>
    <row r="39" spans="1:17" ht="24.75" customHeight="1">
      <c r="A39" s="8"/>
      <c r="B39" s="17" t="s">
        <v>74</v>
      </c>
      <c r="C39" s="9"/>
      <c r="D39" s="9">
        <f>SUM(D8:D38)</f>
        <v>1950000</v>
      </c>
      <c r="E39" s="9"/>
      <c r="F39" s="9"/>
      <c r="G39" s="10"/>
      <c r="H39" s="10"/>
      <c r="I39" s="10"/>
      <c r="J39" s="10"/>
      <c r="K39" s="10"/>
      <c r="L39" s="9"/>
      <c r="M39" s="9"/>
      <c r="N39" s="9"/>
      <c r="O39" s="9"/>
      <c r="P39" s="9"/>
      <c r="Q39" s="11"/>
    </row>
    <row r="40" spans="1:17" ht="24.75" customHeight="1" thickBot="1">
      <c r="A40" s="12"/>
      <c r="B40" s="13" t="s">
        <v>16</v>
      </c>
      <c r="C40" s="14"/>
      <c r="D40" s="14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5">
        <f>SUM(Q8:Q38)</f>
        <v>11750000</v>
      </c>
    </row>
    <row r="41" ht="16.5" customHeight="1"/>
  </sheetData>
  <sheetProtection/>
  <mergeCells count="8">
    <mergeCell ref="A2:Q3"/>
    <mergeCell ref="A4:Q4"/>
    <mergeCell ref="A6:A7"/>
    <mergeCell ref="B6:B7"/>
    <mergeCell ref="C6:C7"/>
    <mergeCell ref="D6:D7"/>
    <mergeCell ref="E6:P6"/>
    <mergeCell ref="Q6:Q7"/>
  </mergeCells>
  <printOptions/>
  <pageMargins left="0.75" right="0.75" top="1" bottom="1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asol</dc:creator>
  <cp:keywords/>
  <dc:description/>
  <cp:lastModifiedBy>indie</cp:lastModifiedBy>
  <cp:lastPrinted>2016-04-28T01:41:32Z</cp:lastPrinted>
  <dcterms:created xsi:type="dcterms:W3CDTF">2015-07-31T06:17:40Z</dcterms:created>
  <dcterms:modified xsi:type="dcterms:W3CDTF">2016-06-30T12:08:08Z</dcterms:modified>
  <cp:category/>
  <cp:version/>
  <cp:contentType/>
  <cp:contentStatus/>
</cp:coreProperties>
</file>