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320" activeTab="5"/>
  </bookViews>
  <sheets>
    <sheet name="7월" sheetId="1" r:id="rId1"/>
    <sheet name="8월" sheetId="2" r:id="rId2"/>
    <sheet name="9월" sheetId="3" r:id="rId3"/>
    <sheet name="10월" sheetId="4" r:id="rId4"/>
    <sheet name="11월" sheetId="5" r:id="rId5"/>
    <sheet name="12월" sheetId="6" r:id="rId6"/>
  </sheets>
  <definedNames/>
  <calcPr fullCalcOnLoad="1"/>
</workbook>
</file>

<file path=xl/sharedStrings.xml><?xml version="1.0" encoding="utf-8"?>
<sst xmlns="http://schemas.openxmlformats.org/spreadsheetml/2006/main" count="182" uniqueCount="92">
  <si>
    <t>이월금</t>
  </si>
  <si>
    <t>회비</t>
  </si>
  <si>
    <t>과목</t>
  </si>
  <si>
    <t>내역</t>
  </si>
  <si>
    <t>금액</t>
  </si>
  <si>
    <t>강릉시사회적경제네트워크 운영비 수입지출 보고</t>
  </si>
  <si>
    <t>(2015년 7월)</t>
  </si>
  <si>
    <t>우편물 발송</t>
  </si>
  <si>
    <t>공모사업이행보증보험가입</t>
  </si>
  <si>
    <t>수수료</t>
  </si>
  <si>
    <t>타행이체수수료</t>
  </si>
  <si>
    <t>통신비</t>
  </si>
  <si>
    <t>계(A)</t>
  </si>
  <si>
    <t>계(B)</t>
  </si>
  <si>
    <t>수  입</t>
  </si>
  <si>
    <t>지  출</t>
  </si>
  <si>
    <t>강릉단오문화협동조합 8,9월</t>
  </si>
  <si>
    <t>잔액(A-B)</t>
  </si>
  <si>
    <r>
      <t xml:space="preserve">(2015년 </t>
    </r>
    <r>
      <rPr>
        <sz val="11"/>
        <color theme="1"/>
        <rFont val="Calibri"/>
        <family val="3"/>
      </rPr>
      <t>8</t>
    </r>
    <r>
      <rPr>
        <sz val="11"/>
        <color indexed="8"/>
        <rFont val="맑은 고딕"/>
        <family val="3"/>
      </rPr>
      <t>월)</t>
    </r>
  </si>
  <si>
    <t>마카조은</t>
  </si>
  <si>
    <t>두레건축</t>
  </si>
  <si>
    <t>들살림</t>
  </si>
  <si>
    <t>통신비</t>
  </si>
  <si>
    <t>도메인 구입</t>
  </si>
  <si>
    <t>우편발송비</t>
  </si>
  <si>
    <r>
      <t xml:space="preserve">(2015년 </t>
    </r>
    <r>
      <rPr>
        <sz val="11"/>
        <color theme="1"/>
        <rFont val="Calibri"/>
        <family val="3"/>
      </rPr>
      <t>9</t>
    </r>
    <r>
      <rPr>
        <sz val="11"/>
        <color indexed="8"/>
        <rFont val="맑은 고딕"/>
        <family val="3"/>
      </rPr>
      <t>월)</t>
    </r>
  </si>
  <si>
    <t>들살림</t>
  </si>
  <si>
    <t>강원미디어콘텐츠협동조합</t>
  </si>
  <si>
    <t>회비수입</t>
  </si>
  <si>
    <t>사업수입</t>
  </si>
  <si>
    <t>지역맞춤형일자리인건비</t>
  </si>
  <si>
    <t>솔향이야기판매수익</t>
  </si>
  <si>
    <t>예수금</t>
  </si>
  <si>
    <t>원천세입금</t>
  </si>
  <si>
    <t>인건비</t>
  </si>
  <si>
    <t>사회보험기업부담</t>
  </si>
  <si>
    <r>
      <t xml:space="preserve">(2015년 </t>
    </r>
    <r>
      <rPr>
        <sz val="11"/>
        <color theme="1"/>
        <rFont val="Calibri"/>
        <family val="3"/>
      </rPr>
      <t>10</t>
    </r>
    <r>
      <rPr>
        <sz val="11"/>
        <color indexed="8"/>
        <rFont val="맑은 고딕"/>
        <family val="3"/>
      </rPr>
      <t>월)</t>
    </r>
  </si>
  <si>
    <t>두레건축</t>
  </si>
  <si>
    <t>이설당한과협동조합</t>
  </si>
  <si>
    <t>강원미디어콘텐츠협동조합</t>
  </si>
  <si>
    <t>마카조은</t>
  </si>
  <si>
    <t>210문화예술터협동조합</t>
  </si>
  <si>
    <t>들살림유한회사</t>
  </si>
  <si>
    <t>후원수입</t>
  </si>
  <si>
    <t>후원금</t>
  </si>
  <si>
    <t>예수금</t>
  </si>
  <si>
    <t>일자리페스티벌진행비</t>
  </si>
  <si>
    <t>운영비</t>
  </si>
  <si>
    <t>보조사업 자부담분</t>
  </si>
  <si>
    <t>일반수용비</t>
  </si>
  <si>
    <t>인쇄_명함제작</t>
  </si>
  <si>
    <t>계좌이체</t>
  </si>
  <si>
    <t>일자리페스티벌_커피시음</t>
  </si>
  <si>
    <t>일자리페스티벌_솔향이야기</t>
  </si>
  <si>
    <t>보조사업_자부담수수료</t>
  </si>
  <si>
    <t>타행이체수수료</t>
  </si>
  <si>
    <r>
      <t xml:space="preserve">(2015년 </t>
    </r>
    <r>
      <rPr>
        <sz val="11"/>
        <color theme="1"/>
        <rFont val="Calibri"/>
        <family val="3"/>
      </rPr>
      <t>11</t>
    </r>
    <r>
      <rPr>
        <sz val="11"/>
        <color indexed="8"/>
        <rFont val="맑은 고딕"/>
        <family val="3"/>
      </rPr>
      <t>월)</t>
    </r>
  </si>
  <si>
    <t>천향(10월)</t>
  </si>
  <si>
    <t>강원미디어콘텐츠협동조합</t>
  </si>
  <si>
    <r>
      <t>2</t>
    </r>
    <r>
      <rPr>
        <sz val="11"/>
        <color theme="1"/>
        <rFont val="Calibri"/>
        <family val="3"/>
      </rPr>
      <t>10문화예술터협동조합</t>
    </r>
  </si>
  <si>
    <r>
      <t>두레건축(</t>
    </r>
    <r>
      <rPr>
        <sz val="11"/>
        <color theme="1"/>
        <rFont val="Calibri"/>
        <family val="3"/>
      </rPr>
      <t>11,12)</t>
    </r>
  </si>
  <si>
    <t>마카조은</t>
  </si>
  <si>
    <t>정광민 외</t>
  </si>
  <si>
    <t>사회보험료(10,11월)</t>
  </si>
  <si>
    <t>상근자급여</t>
  </si>
  <si>
    <t>상근자급여</t>
  </si>
  <si>
    <t>통신비_소식지 발송</t>
  </si>
  <si>
    <t>사무용품구입</t>
  </si>
  <si>
    <t>예수금</t>
  </si>
  <si>
    <t>원천세납부</t>
  </si>
  <si>
    <r>
      <t>이월금(</t>
    </r>
    <r>
      <rPr>
        <sz val="11"/>
        <color theme="1"/>
        <rFont val="Calibri"/>
        <family val="3"/>
      </rPr>
      <t>A)</t>
    </r>
  </si>
  <si>
    <t>잔액(A+B-C)</t>
  </si>
  <si>
    <r>
      <t>소계(</t>
    </r>
    <r>
      <rPr>
        <sz val="11"/>
        <color theme="1"/>
        <rFont val="Calibri"/>
        <family val="3"/>
      </rPr>
      <t>B)</t>
    </r>
  </si>
  <si>
    <t>계(A+B)</t>
  </si>
  <si>
    <t>계(C)</t>
  </si>
  <si>
    <r>
      <t xml:space="preserve">(2015년 </t>
    </r>
    <r>
      <rPr>
        <sz val="11"/>
        <color theme="1"/>
        <rFont val="Calibri"/>
        <family val="3"/>
      </rPr>
      <t>12</t>
    </r>
    <r>
      <rPr>
        <sz val="11"/>
        <color indexed="8"/>
        <rFont val="맑은 고딕"/>
        <family val="3"/>
      </rPr>
      <t>월)</t>
    </r>
  </si>
  <si>
    <r>
      <t>들살림유한회사(</t>
    </r>
    <r>
      <rPr>
        <sz val="11"/>
        <color theme="1"/>
        <rFont val="Calibri"/>
        <family val="3"/>
      </rPr>
      <t>11,12)</t>
    </r>
  </si>
  <si>
    <t>유한회사 나눔</t>
  </si>
  <si>
    <t>유한회사 천향(11,12)</t>
  </si>
  <si>
    <t>이자수입</t>
  </si>
  <si>
    <t>예금이자</t>
  </si>
  <si>
    <t>계좌이체</t>
  </si>
  <si>
    <t>보조사업 차입분 회수</t>
  </si>
  <si>
    <t>통장잔여금 이체</t>
  </si>
  <si>
    <r>
      <t>상근자급여(</t>
    </r>
    <r>
      <rPr>
        <sz val="11"/>
        <color theme="1"/>
        <rFont val="Calibri"/>
        <family val="3"/>
      </rPr>
      <t>11,12)</t>
    </r>
  </si>
  <si>
    <r>
      <t>사회보험료(1</t>
    </r>
    <r>
      <rPr>
        <sz val="11"/>
        <color theme="1"/>
        <rFont val="Calibri"/>
        <family val="3"/>
      </rPr>
      <t>2</t>
    </r>
    <r>
      <rPr>
        <sz val="11"/>
        <color indexed="8"/>
        <rFont val="맑은 고딕"/>
        <family val="3"/>
      </rPr>
      <t>월)</t>
    </r>
  </si>
  <si>
    <t>내부출장교통비</t>
  </si>
  <si>
    <t>우편발송료</t>
  </si>
  <si>
    <t>수수료</t>
  </si>
  <si>
    <t>타행이체수수료</t>
  </si>
  <si>
    <t>차입상환</t>
  </si>
  <si>
    <r>
      <t>차입상환(마카조은</t>
    </r>
    <r>
      <rPr>
        <sz val="11"/>
        <color theme="1"/>
        <rFont val="Calibri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</si>
</sst>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11" xfId="48" applyFont="1" applyBorder="1" applyAlignment="1">
      <alignment vertical="center" shrinkToFit="1"/>
    </xf>
    <xf numFmtId="41" fontId="0" fillId="0" borderId="12" xfId="48" applyFont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0" fillId="0" borderId="15" xfId="48" applyFont="1" applyBorder="1" applyAlignment="1">
      <alignment vertical="center" shrinkToFit="1"/>
    </xf>
    <xf numFmtId="41" fontId="29" fillId="0" borderId="16" xfId="48" applyFont="1" applyBorder="1" applyAlignment="1">
      <alignment horizontal="center" vertical="center"/>
    </xf>
    <xf numFmtId="41" fontId="29" fillId="0" borderId="17" xfId="48" applyFont="1" applyBorder="1" applyAlignment="1">
      <alignment horizontal="center" vertical="center"/>
    </xf>
    <xf numFmtId="41" fontId="29" fillId="0" borderId="18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 shrinkToFit="1"/>
    </xf>
    <xf numFmtId="41" fontId="29" fillId="33" borderId="19" xfId="48" applyFont="1" applyFill="1" applyBorder="1" applyAlignment="1">
      <alignment vertical="center" shrinkToFit="1"/>
    </xf>
    <xf numFmtId="41" fontId="29" fillId="33" borderId="20" xfId="48" applyFont="1" applyFill="1" applyBorder="1" applyAlignment="1">
      <alignment vertical="center" shrinkToFit="1"/>
    </xf>
    <xf numFmtId="41" fontId="29" fillId="33" borderId="21" xfId="48" applyFont="1" applyFill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29" fillId="0" borderId="22" xfId="48" applyFont="1" applyBorder="1" applyAlignment="1">
      <alignment horizontal="center" vertical="center"/>
    </xf>
    <xf numFmtId="41" fontId="29" fillId="0" borderId="23" xfId="48" applyFont="1" applyBorder="1" applyAlignment="1">
      <alignment horizontal="center" vertical="center"/>
    </xf>
    <xf numFmtId="41" fontId="29" fillId="0" borderId="24" xfId="48" applyFont="1" applyBorder="1" applyAlignment="1">
      <alignment horizontal="center" vertical="center"/>
    </xf>
    <xf numFmtId="41" fontId="29" fillId="33" borderId="25" xfId="48" applyFont="1" applyFill="1" applyBorder="1" applyAlignment="1">
      <alignment vertical="center" shrinkToFit="1"/>
    </xf>
    <xf numFmtId="41" fontId="29" fillId="33" borderId="26" xfId="48" applyFont="1" applyFill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0" fillId="0" borderId="17" xfId="48" applyFont="1" applyBorder="1" applyAlignment="1">
      <alignment vertical="center" shrinkToFit="1"/>
    </xf>
    <xf numFmtId="41" fontId="0" fillId="0" borderId="17" xfId="48" applyFont="1" applyBorder="1" applyAlignment="1">
      <alignment vertical="center" shrinkToFit="1"/>
    </xf>
    <xf numFmtId="41" fontId="0" fillId="0" borderId="16" xfId="48" applyFont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17" xfId="48" applyFont="1" applyBorder="1" applyAlignment="1">
      <alignment horizontal="center" vertical="center" shrinkToFit="1"/>
    </xf>
    <xf numFmtId="41" fontId="0" fillId="0" borderId="18" xfId="48" applyFont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17" xfId="48" applyFont="1" applyBorder="1" applyAlignment="1">
      <alignment vertical="center" shrinkToFit="1"/>
    </xf>
    <xf numFmtId="41" fontId="0" fillId="0" borderId="29" xfId="48" applyFont="1" applyBorder="1" applyAlignment="1">
      <alignment vertical="center" shrinkToFit="1"/>
    </xf>
    <xf numFmtId="41" fontId="0" fillId="0" borderId="29" xfId="48" applyFont="1" applyBorder="1" applyAlignment="1">
      <alignment vertical="center" shrinkToFit="1"/>
    </xf>
    <xf numFmtId="41" fontId="0" fillId="0" borderId="16" xfId="48" applyFont="1" applyBorder="1" applyAlignment="1">
      <alignment horizontal="center" vertical="center" shrinkToFit="1"/>
    </xf>
    <xf numFmtId="41" fontId="0" fillId="0" borderId="30" xfId="48" applyFont="1" applyBorder="1" applyAlignment="1">
      <alignment horizontal="center" vertical="center" shrinkToFit="1"/>
    </xf>
    <xf numFmtId="41" fontId="0" fillId="0" borderId="31" xfId="48" applyFont="1" applyBorder="1" applyAlignment="1">
      <alignment vertical="center" shrinkToFit="1"/>
    </xf>
    <xf numFmtId="41" fontId="0" fillId="0" borderId="31" xfId="48" applyFont="1" applyBorder="1" applyAlignment="1">
      <alignment vertical="center" shrinkToFit="1"/>
    </xf>
    <xf numFmtId="41" fontId="0" fillId="34" borderId="14" xfId="48" applyFont="1" applyFill="1" applyBorder="1" applyAlignment="1">
      <alignment vertical="center" shrinkToFit="1"/>
    </xf>
    <xf numFmtId="41" fontId="0" fillId="34" borderId="12" xfId="48" applyFont="1" applyFill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32" xfId="48" applyFont="1" applyBorder="1" applyAlignment="1">
      <alignment vertical="center" shrinkToFit="1"/>
    </xf>
    <xf numFmtId="41" fontId="0" fillId="0" borderId="28" xfId="48" applyFont="1" applyBorder="1" applyAlignment="1">
      <alignment horizontal="center" vertical="center" shrinkToFit="1"/>
    </xf>
    <xf numFmtId="41" fontId="0" fillId="0" borderId="33" xfId="48" applyFont="1" applyBorder="1" applyAlignment="1">
      <alignment vertical="center" shrinkToFit="1"/>
    </xf>
    <xf numFmtId="41" fontId="0" fillId="0" borderId="34" xfId="48" applyFont="1" applyBorder="1" applyAlignment="1">
      <alignment vertical="center" shrinkToFit="1"/>
    </xf>
    <xf numFmtId="41" fontId="0" fillId="35" borderId="17" xfId="48" applyFont="1" applyFill="1" applyBorder="1" applyAlignment="1">
      <alignment horizontal="center" vertical="center" shrinkToFit="1"/>
    </xf>
    <xf numFmtId="41" fontId="0" fillId="35" borderId="17" xfId="48" applyFont="1" applyFill="1" applyBorder="1" applyAlignment="1">
      <alignment vertical="center" shrinkToFit="1"/>
    </xf>
    <xf numFmtId="41" fontId="0" fillId="35" borderId="18" xfId="48" applyFont="1" applyFill="1" applyBorder="1" applyAlignment="1">
      <alignment vertical="center" shrinkToFit="1"/>
    </xf>
    <xf numFmtId="41" fontId="0" fillId="35" borderId="14" xfId="48" applyFont="1" applyFill="1" applyBorder="1" applyAlignment="1">
      <alignment vertical="center" shrinkToFit="1"/>
    </xf>
    <xf numFmtId="41" fontId="0" fillId="35" borderId="15" xfId="48" applyFont="1" applyFill="1" applyBorder="1" applyAlignment="1">
      <alignment vertical="center" shrinkToFit="1"/>
    </xf>
    <xf numFmtId="41" fontId="0" fillId="35" borderId="10" xfId="48" applyFont="1" applyFill="1" applyBorder="1" applyAlignment="1">
      <alignment vertical="center" shrinkToFit="1"/>
    </xf>
    <xf numFmtId="41" fontId="0" fillId="35" borderId="12" xfId="48" applyFont="1" applyFill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29" fillId="0" borderId="0" xfId="48" applyFont="1" applyBorder="1" applyAlignment="1">
      <alignment horizontal="center" vertical="center"/>
    </xf>
    <xf numFmtId="41" fontId="0" fillId="0" borderId="0" xfId="48" applyFont="1" applyBorder="1" applyAlignment="1">
      <alignment vertical="center" shrinkToFit="1"/>
    </xf>
    <xf numFmtId="41" fontId="0" fillId="35" borderId="0" xfId="48" applyFont="1" applyFill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29" fillId="0" borderId="35" xfId="48" applyFont="1" applyBorder="1" applyAlignment="1">
      <alignment horizontal="center" vertical="center"/>
    </xf>
    <xf numFmtId="41" fontId="29" fillId="0" borderId="36" xfId="48" applyFont="1" applyBorder="1" applyAlignment="1">
      <alignment horizontal="center" vertical="center"/>
    </xf>
    <xf numFmtId="41" fontId="0" fillId="35" borderId="36" xfId="48" applyFont="1" applyFill="1" applyBorder="1" applyAlignment="1">
      <alignment vertical="center" shrinkToFit="1"/>
    </xf>
    <xf numFmtId="41" fontId="0" fillId="0" borderId="36" xfId="48" applyFont="1" applyBorder="1" applyAlignment="1">
      <alignment vertical="center" shrinkToFit="1"/>
    </xf>
    <xf numFmtId="41" fontId="29" fillId="33" borderId="37" xfId="48" applyFont="1" applyFill="1" applyBorder="1" applyAlignment="1">
      <alignment vertical="center" shrinkToFit="1"/>
    </xf>
    <xf numFmtId="41" fontId="29" fillId="33" borderId="38" xfId="48" applyFont="1" applyFill="1" applyBorder="1" applyAlignment="1">
      <alignment vertical="center" shrinkToFit="1"/>
    </xf>
    <xf numFmtId="41" fontId="0" fillId="0" borderId="39" xfId="48" applyFont="1" applyBorder="1" applyAlignment="1">
      <alignment vertical="center" shrinkToFit="1"/>
    </xf>
    <xf numFmtId="41" fontId="0" fillId="35" borderId="39" xfId="48" applyFont="1" applyFill="1" applyBorder="1" applyAlignment="1">
      <alignment vertical="center" shrinkToFit="1"/>
    </xf>
    <xf numFmtId="41" fontId="0" fillId="35" borderId="40" xfId="48" applyFont="1" applyFill="1" applyBorder="1" applyAlignment="1">
      <alignment vertical="center" shrinkToFit="1"/>
    </xf>
    <xf numFmtId="41" fontId="0" fillId="0" borderId="41" xfId="48" applyFont="1" applyBorder="1" applyAlignment="1">
      <alignment horizontal="center" vertical="center" shrinkToFit="1"/>
    </xf>
    <xf numFmtId="41" fontId="0" fillId="0" borderId="42" xfId="48" applyFont="1" applyBorder="1" applyAlignment="1">
      <alignment vertical="center" shrinkToFit="1"/>
    </xf>
    <xf numFmtId="41" fontId="0" fillId="0" borderId="42" xfId="48" applyFont="1" applyBorder="1" applyAlignment="1">
      <alignment vertical="center" shrinkToFit="1"/>
    </xf>
    <xf numFmtId="41" fontId="0" fillId="35" borderId="42" xfId="48" applyFont="1" applyFill="1" applyBorder="1" applyAlignment="1">
      <alignment vertical="center" shrinkToFit="1"/>
    </xf>
    <xf numFmtId="41" fontId="0" fillId="35" borderId="43" xfId="48" applyFont="1" applyFill="1" applyBorder="1" applyAlignment="1">
      <alignment vertical="center" shrinkToFit="1"/>
    </xf>
    <xf numFmtId="41" fontId="0" fillId="0" borderId="39" xfId="48" applyFont="1" applyBorder="1" applyAlignment="1">
      <alignment vertical="center" shrinkToFit="1"/>
    </xf>
    <xf numFmtId="41" fontId="0" fillId="0" borderId="39" xfId="48" applyFont="1" applyBorder="1" applyAlignment="1">
      <alignment horizontal="center" vertical="center" shrinkToFit="1"/>
    </xf>
    <xf numFmtId="41" fontId="0" fillId="0" borderId="40" xfId="48" applyFont="1" applyBorder="1" applyAlignment="1">
      <alignment vertical="center" shrinkToFit="1"/>
    </xf>
    <xf numFmtId="41" fontId="0" fillId="35" borderId="39" xfId="48" applyFont="1" applyFill="1" applyBorder="1" applyAlignment="1">
      <alignment horizontal="center" vertical="center" shrinkToFit="1"/>
    </xf>
    <xf numFmtId="41" fontId="0" fillId="0" borderId="44" xfId="48" applyFont="1" applyBorder="1" applyAlignment="1">
      <alignment horizontal="center" vertical="center" shrinkToFit="1"/>
    </xf>
    <xf numFmtId="41" fontId="29" fillId="34" borderId="0" xfId="48" applyFont="1" applyFill="1" applyBorder="1" applyAlignment="1">
      <alignment vertical="center" shrinkToFit="1"/>
    </xf>
    <xf numFmtId="41" fontId="29" fillId="34" borderId="36" xfId="48" applyFont="1" applyFill="1" applyBorder="1" applyAlignment="1">
      <alignment vertical="center" shrinkToFit="1"/>
    </xf>
    <xf numFmtId="41" fontId="0" fillId="33" borderId="0" xfId="48" applyFont="1" applyFill="1" applyBorder="1" applyAlignment="1">
      <alignment vertical="center" shrinkToFit="1"/>
    </xf>
    <xf numFmtId="41" fontId="0" fillId="0" borderId="45" xfId="48" applyFont="1" applyBorder="1" applyAlignment="1">
      <alignment horizontal="center" vertical="center" shrinkToFit="1"/>
    </xf>
    <xf numFmtId="41" fontId="0" fillId="0" borderId="46" xfId="48" applyFont="1" applyBorder="1" applyAlignment="1">
      <alignment horizontal="center" vertical="center" shrinkToFit="1"/>
    </xf>
    <xf numFmtId="41" fontId="0" fillId="0" borderId="47" xfId="48" applyFont="1" applyBorder="1" applyAlignment="1">
      <alignment horizontal="center" vertical="center" shrinkToFit="1"/>
    </xf>
    <xf numFmtId="41" fontId="29" fillId="33" borderId="48" xfId="48" applyFont="1" applyFill="1" applyBorder="1" applyAlignment="1">
      <alignment horizontal="center" vertical="center" shrinkToFit="1"/>
    </xf>
    <xf numFmtId="41" fontId="29" fillId="33" borderId="20" xfId="48" applyFont="1" applyFill="1" applyBorder="1" applyAlignment="1">
      <alignment horizontal="center" vertical="center" shrinkToFit="1"/>
    </xf>
    <xf numFmtId="41" fontId="29" fillId="33" borderId="49" xfId="48" applyFont="1" applyFill="1" applyBorder="1" applyAlignment="1">
      <alignment horizontal="center" vertical="center" shrinkToFit="1"/>
    </xf>
    <xf numFmtId="41" fontId="38" fillId="36" borderId="0" xfId="48" applyFont="1" applyFill="1" applyAlignment="1">
      <alignment horizontal="center" vertical="center"/>
    </xf>
    <xf numFmtId="41" fontId="29" fillId="34" borderId="50" xfId="48" applyFont="1" applyFill="1" applyBorder="1" applyAlignment="1">
      <alignment horizontal="center" vertical="center"/>
    </xf>
    <xf numFmtId="41" fontId="29" fillId="34" borderId="51" xfId="48" applyFont="1" applyFill="1" applyBorder="1" applyAlignment="1">
      <alignment horizontal="center" vertical="center"/>
    </xf>
    <xf numFmtId="41" fontId="29" fillId="34" borderId="52" xfId="48" applyFont="1" applyFill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0" fillId="0" borderId="23" xfId="48" applyFont="1" applyBorder="1" applyAlignment="1">
      <alignment horizontal="center" vertical="center" shrinkToFit="1"/>
    </xf>
    <xf numFmtId="41" fontId="0" fillId="0" borderId="14" xfId="48" applyFont="1" applyBorder="1" applyAlignment="1">
      <alignment horizontal="center" vertical="center" shrinkToFit="1"/>
    </xf>
    <xf numFmtId="41" fontId="29" fillId="33" borderId="53" xfId="48" applyFont="1" applyFill="1" applyBorder="1" applyAlignment="1">
      <alignment horizontal="center" vertical="center" shrinkToFit="1"/>
    </xf>
    <xf numFmtId="41" fontId="29" fillId="33" borderId="25" xfId="48" applyFont="1" applyFill="1" applyBorder="1" applyAlignment="1">
      <alignment horizontal="center"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10" xfId="48" applyFont="1" applyBorder="1" applyAlignment="1">
      <alignment horizontal="center" vertical="center" shrinkToFit="1"/>
    </xf>
    <xf numFmtId="41" fontId="0" fillId="34" borderId="13" xfId="48" applyFont="1" applyFill="1" applyBorder="1" applyAlignment="1">
      <alignment horizontal="center" vertical="center" shrinkToFit="1"/>
    </xf>
    <xf numFmtId="41" fontId="0" fillId="34" borderId="14" xfId="48" applyFont="1" applyFill="1" applyBorder="1" applyAlignment="1">
      <alignment horizontal="center" vertical="center" shrinkToFit="1"/>
    </xf>
    <xf numFmtId="41" fontId="0" fillId="34" borderId="10" xfId="48" applyFont="1" applyFill="1" applyBorder="1" applyAlignment="1">
      <alignment horizontal="center" vertical="center" shrinkToFit="1"/>
    </xf>
    <xf numFmtId="41" fontId="0" fillId="0" borderId="54" xfId="48" applyFont="1" applyBorder="1" applyAlignment="1">
      <alignment horizontal="center" vertical="center" shrinkToFit="1"/>
    </xf>
    <xf numFmtId="41" fontId="0" fillId="0" borderId="55" xfId="48" applyFont="1" applyBorder="1" applyAlignment="1">
      <alignment horizontal="center" vertical="center" shrinkToFit="1"/>
    </xf>
    <xf numFmtId="41" fontId="0" fillId="0" borderId="29" xfId="48" applyFont="1" applyBorder="1" applyAlignment="1">
      <alignment horizontal="center" vertical="center" shrinkToFit="1"/>
    </xf>
    <xf numFmtId="41" fontId="0" fillId="0" borderId="56" xfId="48" applyFont="1" applyBorder="1" applyAlignment="1">
      <alignment horizontal="center" vertical="center" shrinkToFit="1"/>
    </xf>
    <xf numFmtId="41" fontId="0" fillId="0" borderId="30" xfId="48" applyFont="1" applyBorder="1" applyAlignment="1">
      <alignment horizontal="center" vertical="center" shrinkToFit="1"/>
    </xf>
    <xf numFmtId="41" fontId="29" fillId="34" borderId="35" xfId="48" applyFont="1" applyFill="1" applyBorder="1" applyAlignment="1">
      <alignment horizontal="center" vertical="center" shrinkToFit="1"/>
    </xf>
    <xf numFmtId="41" fontId="29" fillId="34" borderId="0" xfId="48" applyFont="1" applyFill="1" applyBorder="1" applyAlignment="1">
      <alignment horizontal="center" vertical="center" shrinkToFit="1"/>
    </xf>
    <xf numFmtId="41" fontId="29" fillId="33" borderId="57" xfId="48" applyFont="1" applyFill="1" applyBorder="1" applyAlignment="1">
      <alignment horizontal="center" vertical="center" shrinkToFit="1"/>
    </xf>
    <xf numFmtId="41" fontId="29" fillId="33" borderId="37" xfId="48" applyFont="1" applyFill="1" applyBorder="1" applyAlignment="1">
      <alignment horizontal="center" vertical="center" shrinkToFit="1"/>
    </xf>
    <xf numFmtId="41" fontId="0" fillId="33" borderId="58" xfId="48" applyFont="1" applyFill="1" applyBorder="1" applyAlignment="1">
      <alignment horizontal="center" vertical="center" shrinkToFit="1"/>
    </xf>
    <xf numFmtId="41" fontId="0" fillId="33" borderId="59" xfId="48" applyFont="1" applyFill="1" applyBorder="1" applyAlignment="1">
      <alignment horizontal="center" vertical="center" shrinkToFit="1"/>
    </xf>
    <xf numFmtId="41" fontId="29" fillId="34" borderId="60" xfId="48" applyFont="1" applyFill="1" applyBorder="1" applyAlignment="1">
      <alignment horizontal="center" vertical="center"/>
    </xf>
    <xf numFmtId="41" fontId="29" fillId="34" borderId="61" xfId="48" applyFont="1" applyFill="1" applyBorder="1" applyAlignment="1">
      <alignment horizontal="center" vertical="center"/>
    </xf>
    <xf numFmtId="41" fontId="29" fillId="34" borderId="62" xfId="48" applyFont="1" applyFill="1" applyBorder="1" applyAlignment="1">
      <alignment horizontal="center" vertical="center"/>
    </xf>
    <xf numFmtId="41" fontId="0" fillId="0" borderId="35" xfId="48" applyFont="1" applyBorder="1" applyAlignment="1">
      <alignment horizontal="center" vertical="center" shrinkToFit="1"/>
    </xf>
    <xf numFmtId="41" fontId="0" fillId="0" borderId="44" xfId="48" applyFont="1" applyBorder="1" applyAlignment="1">
      <alignment horizontal="center" vertical="center" shrinkToFit="1"/>
    </xf>
    <xf numFmtId="41" fontId="0" fillId="0" borderId="0" xfId="48" applyFont="1" applyBorder="1" applyAlignment="1">
      <alignment horizontal="center" vertical="center" shrinkToFit="1"/>
    </xf>
    <xf numFmtId="41" fontId="0" fillId="35" borderId="0" xfId="48" applyFont="1" applyFill="1" applyBorder="1" applyAlignment="1">
      <alignment horizontal="center" vertical="center" shrinkToFit="1"/>
    </xf>
    <xf numFmtId="41" fontId="0" fillId="35" borderId="39" xfId="48" applyFont="1" applyFill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0" xfId="48" applyFont="1" applyBorder="1" applyAlignment="1">
      <alignment vertical="center" shrinkToFit="1"/>
    </xf>
    <xf numFmtId="41" fontId="0" fillId="0" borderId="41" xfId="48" applyFont="1" applyBorder="1" applyAlignment="1">
      <alignment horizontal="center" vertical="center" shrinkToFit="1"/>
    </xf>
    <xf numFmtId="41" fontId="0" fillId="0" borderId="42" xfId="48" applyFont="1" applyBorder="1" applyAlignment="1">
      <alignment vertical="center" shrinkToFit="1"/>
    </xf>
    <xf numFmtId="41" fontId="0" fillId="0" borderId="59" xfId="48" applyFont="1" applyBorder="1" applyAlignment="1">
      <alignment vertical="center" shrinkToFit="1"/>
    </xf>
    <xf numFmtId="41" fontId="0" fillId="0" borderId="44" xfId="48" applyFont="1" applyBorder="1" applyAlignment="1">
      <alignment horizontal="center" vertical="center" shrinkToFit="1"/>
    </xf>
    <xf numFmtId="41" fontId="0" fillId="0" borderId="58" xfId="48" applyFont="1" applyBorder="1" applyAlignment="1">
      <alignment horizontal="center" vertical="center" shrinkToFit="1"/>
    </xf>
    <xf numFmtId="41" fontId="0" fillId="0" borderId="59" xfId="48" applyFont="1" applyBorder="1" applyAlignment="1">
      <alignment vertical="center" shrinkToFit="1"/>
    </xf>
    <xf numFmtId="41" fontId="0" fillId="0" borderId="39" xfId="48" applyFont="1" applyBorder="1" applyAlignment="1">
      <alignment vertical="center" shrinkToFit="1"/>
    </xf>
    <xf numFmtId="41" fontId="0" fillId="0" borderId="0" xfId="48" applyFont="1" applyBorder="1" applyAlignment="1">
      <alignment horizontal="center" vertical="center" shrinkToFit="1"/>
    </xf>
    <xf numFmtId="41" fontId="0" fillId="0" borderId="39" xfId="48" applyFont="1" applyBorder="1" applyAlignment="1">
      <alignment horizontal="center" vertical="center" shrinkToFi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표준 2" xfId="69"/>
    <cellStyle name="표준 2 2" xfId="70"/>
    <cellStyle name="표준 3" xfId="71"/>
    <cellStyle name="표준 4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6" width="15.8515625" style="1" customWidth="1"/>
  </cols>
  <sheetData>
    <row r="2" spans="1:6" ht="16.5">
      <c r="A2" s="91" t="s">
        <v>5</v>
      </c>
      <c r="B2" s="91"/>
      <c r="C2" s="91"/>
      <c r="D2" s="91"/>
      <c r="E2" s="91"/>
      <c r="F2" s="91"/>
    </row>
    <row r="3" spans="1:6" ht="16.5">
      <c r="A3" s="91"/>
      <c r="B3" s="91"/>
      <c r="C3" s="91"/>
      <c r="D3" s="91"/>
      <c r="E3" s="91"/>
      <c r="F3" s="91"/>
    </row>
    <row r="4" spans="1:6" ht="23.25" customHeight="1">
      <c r="A4" s="95" t="s">
        <v>6</v>
      </c>
      <c r="B4" s="95"/>
      <c r="C4" s="95"/>
      <c r="D4" s="95"/>
      <c r="E4" s="95"/>
      <c r="F4" s="95"/>
    </row>
    <row r="5" ht="26.25" customHeight="1" thickBot="1"/>
    <row r="6" spans="1:6" ht="28.5" customHeight="1">
      <c r="A6" s="92" t="s">
        <v>14</v>
      </c>
      <c r="B6" s="93"/>
      <c r="C6" s="93"/>
      <c r="D6" s="93" t="s">
        <v>15</v>
      </c>
      <c r="E6" s="93"/>
      <c r="F6" s="94"/>
    </row>
    <row r="7" spans="1:6" ht="28.5" customHeight="1" thickBot="1">
      <c r="A7" s="9" t="s">
        <v>2</v>
      </c>
      <c r="B7" s="10" t="s">
        <v>3</v>
      </c>
      <c r="C7" s="10" t="s">
        <v>4</v>
      </c>
      <c r="D7" s="10" t="s">
        <v>2</v>
      </c>
      <c r="E7" s="10" t="s">
        <v>3</v>
      </c>
      <c r="F7" s="11" t="s">
        <v>4</v>
      </c>
    </row>
    <row r="8" spans="1:6" ht="28.5" customHeight="1" thickTop="1">
      <c r="A8" s="6" t="s">
        <v>0</v>
      </c>
      <c r="B8" s="7"/>
      <c r="C8" s="7">
        <v>6504</v>
      </c>
      <c r="D8" s="12" t="s">
        <v>11</v>
      </c>
      <c r="E8" s="7" t="s">
        <v>7</v>
      </c>
      <c r="F8" s="8">
        <v>7800</v>
      </c>
    </row>
    <row r="9" spans="1:6" ht="28.5" customHeight="1">
      <c r="A9" s="4" t="s">
        <v>1</v>
      </c>
      <c r="B9" s="3" t="s">
        <v>16</v>
      </c>
      <c r="C9" s="3">
        <v>100000</v>
      </c>
      <c r="D9" s="96" t="s">
        <v>9</v>
      </c>
      <c r="E9" s="3" t="s">
        <v>8</v>
      </c>
      <c r="F9" s="5">
        <v>28300</v>
      </c>
    </row>
    <row r="10" spans="1:6" ht="28.5" customHeight="1">
      <c r="A10" s="4"/>
      <c r="B10" s="3"/>
      <c r="C10" s="3"/>
      <c r="D10" s="97"/>
      <c r="E10" s="3" t="s">
        <v>10</v>
      </c>
      <c r="F10" s="5">
        <v>400</v>
      </c>
    </row>
    <row r="11" spans="1:6" ht="28.5" customHeight="1">
      <c r="A11" s="85" t="s">
        <v>12</v>
      </c>
      <c r="B11" s="86"/>
      <c r="C11" s="3">
        <f>SUM(C8:C9)</f>
        <v>106504</v>
      </c>
      <c r="D11" s="87" t="s">
        <v>13</v>
      </c>
      <c r="E11" s="86"/>
      <c r="F11" s="5">
        <f>SUM(F8:F10)</f>
        <v>36500</v>
      </c>
    </row>
    <row r="12" spans="1:6" ht="28.5" customHeight="1" thickBot="1">
      <c r="A12" s="88" t="s">
        <v>17</v>
      </c>
      <c r="B12" s="89"/>
      <c r="C12" s="90"/>
      <c r="D12" s="13"/>
      <c r="E12" s="14"/>
      <c r="F12" s="15">
        <f>C11-F11</f>
        <v>70004</v>
      </c>
    </row>
    <row r="13" spans="1:6" ht="16.5">
      <c r="A13" s="2"/>
      <c r="B13" s="2"/>
      <c r="C13" s="2"/>
      <c r="D13" s="2"/>
      <c r="E13" s="2"/>
      <c r="F13" s="2"/>
    </row>
    <row r="14" spans="1:6" ht="16.5">
      <c r="A14" s="2"/>
      <c r="B14" s="2"/>
      <c r="C14" s="2"/>
      <c r="D14" s="2"/>
      <c r="E14" s="2"/>
      <c r="F14" s="2"/>
    </row>
    <row r="15" spans="1:6" ht="16.5">
      <c r="A15" s="2"/>
      <c r="B15" s="2"/>
      <c r="C15" s="2"/>
      <c r="D15" s="2"/>
      <c r="E15" s="2"/>
      <c r="F15" s="2"/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</sheetData>
  <sheetProtection/>
  <mergeCells count="8">
    <mergeCell ref="A11:B11"/>
    <mergeCell ref="D11:E11"/>
    <mergeCell ref="A12:C12"/>
    <mergeCell ref="A2:F3"/>
    <mergeCell ref="A6:C6"/>
    <mergeCell ref="D6:F6"/>
    <mergeCell ref="A4:F4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6" width="15.8515625" style="1" customWidth="1"/>
  </cols>
  <sheetData>
    <row r="2" spans="1:6" ht="16.5">
      <c r="A2" s="91" t="s">
        <v>5</v>
      </c>
      <c r="B2" s="91"/>
      <c r="C2" s="91"/>
      <c r="D2" s="91"/>
      <c r="E2" s="91"/>
      <c r="F2" s="91"/>
    </row>
    <row r="3" spans="1:6" ht="16.5">
      <c r="A3" s="91"/>
      <c r="B3" s="91"/>
      <c r="C3" s="91"/>
      <c r="D3" s="91"/>
      <c r="E3" s="91"/>
      <c r="F3" s="91"/>
    </row>
    <row r="4" spans="1:6" ht="23.25" customHeight="1">
      <c r="A4" s="95" t="s">
        <v>18</v>
      </c>
      <c r="B4" s="95"/>
      <c r="C4" s="95"/>
      <c r="D4" s="95"/>
      <c r="E4" s="95"/>
      <c r="F4" s="95"/>
    </row>
    <row r="5" ht="26.25" customHeight="1" thickBot="1"/>
    <row r="6" spans="1:6" ht="28.5" customHeight="1">
      <c r="A6" s="92" t="s">
        <v>14</v>
      </c>
      <c r="B6" s="93"/>
      <c r="C6" s="93"/>
      <c r="D6" s="93" t="s">
        <v>15</v>
      </c>
      <c r="E6" s="93"/>
      <c r="F6" s="94"/>
    </row>
    <row r="7" spans="1:6" ht="28.5" customHeight="1" thickBot="1">
      <c r="A7" s="9" t="s">
        <v>2</v>
      </c>
      <c r="B7" s="10" t="s">
        <v>3</v>
      </c>
      <c r="C7" s="10" t="s">
        <v>4</v>
      </c>
      <c r="D7" s="10" t="s">
        <v>2</v>
      </c>
      <c r="E7" s="10" t="s">
        <v>3</v>
      </c>
      <c r="F7" s="11" t="s">
        <v>4</v>
      </c>
    </row>
    <row r="8" spans="1:6" ht="28.5" customHeight="1" thickTop="1">
      <c r="A8" s="6" t="s">
        <v>0</v>
      </c>
      <c r="B8" s="7"/>
      <c r="C8" s="7">
        <f>7월!F12</f>
        <v>70004</v>
      </c>
      <c r="D8" s="12"/>
      <c r="E8" s="7"/>
      <c r="F8" s="8"/>
    </row>
    <row r="9" spans="1:6" ht="28.5" customHeight="1">
      <c r="A9" s="4" t="s">
        <v>1</v>
      </c>
      <c r="B9" s="16" t="s">
        <v>19</v>
      </c>
      <c r="C9" s="3">
        <v>50000</v>
      </c>
      <c r="D9" s="16" t="s">
        <v>22</v>
      </c>
      <c r="E9" s="16" t="s">
        <v>23</v>
      </c>
      <c r="F9" s="5">
        <v>22000</v>
      </c>
    </row>
    <row r="10" spans="1:6" ht="28.5" customHeight="1">
      <c r="A10" s="4"/>
      <c r="B10" s="16" t="s">
        <v>20</v>
      </c>
      <c r="C10" s="3">
        <v>50000</v>
      </c>
      <c r="D10" s="3"/>
      <c r="E10" s="16" t="s">
        <v>24</v>
      </c>
      <c r="F10" s="5">
        <v>7080</v>
      </c>
    </row>
    <row r="11" spans="1:6" ht="28.5" customHeight="1">
      <c r="A11" s="4"/>
      <c r="B11" s="16" t="s">
        <v>21</v>
      </c>
      <c r="C11" s="3">
        <v>50000</v>
      </c>
      <c r="D11" s="3"/>
      <c r="E11" s="3"/>
      <c r="F11" s="5"/>
    </row>
    <row r="12" spans="1:6" ht="28.5" customHeight="1">
      <c r="A12" s="85" t="s">
        <v>12</v>
      </c>
      <c r="B12" s="86"/>
      <c r="C12" s="3">
        <f>SUM(C8:C11)</f>
        <v>220004</v>
      </c>
      <c r="D12" s="87" t="s">
        <v>13</v>
      </c>
      <c r="E12" s="86"/>
      <c r="F12" s="5">
        <f>SUM(F8:F11)</f>
        <v>29080</v>
      </c>
    </row>
    <row r="13" spans="1:6" ht="28.5" customHeight="1" thickBot="1">
      <c r="A13" s="88" t="s">
        <v>17</v>
      </c>
      <c r="B13" s="89"/>
      <c r="C13" s="90"/>
      <c r="D13" s="13"/>
      <c r="E13" s="14"/>
      <c r="F13" s="15">
        <f>C12-F12</f>
        <v>190924</v>
      </c>
    </row>
    <row r="14" spans="1:6" ht="16.5">
      <c r="A14" s="2"/>
      <c r="B14" s="2"/>
      <c r="C14" s="2"/>
      <c r="D14" s="2"/>
      <c r="E14" s="2"/>
      <c r="F14" s="2"/>
    </row>
    <row r="15" spans="1:6" ht="16.5">
      <c r="A15" s="2"/>
      <c r="B15" s="2"/>
      <c r="C15" s="2"/>
      <c r="D15" s="2"/>
      <c r="E15" s="2"/>
      <c r="F15" s="2"/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</sheetData>
  <sheetProtection/>
  <mergeCells count="7">
    <mergeCell ref="A13:C13"/>
    <mergeCell ref="A2:F3"/>
    <mergeCell ref="A4:F4"/>
    <mergeCell ref="A6:C6"/>
    <mergeCell ref="D6:F6"/>
    <mergeCell ref="A12:B12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6" width="15.8515625" style="1" customWidth="1"/>
  </cols>
  <sheetData>
    <row r="2" spans="1:6" ht="16.5">
      <c r="A2" s="91" t="s">
        <v>5</v>
      </c>
      <c r="B2" s="91"/>
      <c r="C2" s="91"/>
      <c r="D2" s="91"/>
      <c r="E2" s="91"/>
      <c r="F2" s="91"/>
    </row>
    <row r="3" spans="1:6" ht="16.5">
      <c r="A3" s="91"/>
      <c r="B3" s="91"/>
      <c r="C3" s="91"/>
      <c r="D3" s="91"/>
      <c r="E3" s="91"/>
      <c r="F3" s="91"/>
    </row>
    <row r="4" spans="1:6" ht="23.25" customHeight="1">
      <c r="A4" s="95" t="s">
        <v>25</v>
      </c>
      <c r="B4" s="95"/>
      <c r="C4" s="95"/>
      <c r="D4" s="95"/>
      <c r="E4" s="95"/>
      <c r="F4" s="95"/>
    </row>
    <row r="5" ht="26.25" customHeight="1" thickBot="1"/>
    <row r="6" spans="1:6" ht="28.5" customHeight="1">
      <c r="A6" s="92" t="s">
        <v>14</v>
      </c>
      <c r="B6" s="93"/>
      <c r="C6" s="93"/>
      <c r="D6" s="93" t="s">
        <v>15</v>
      </c>
      <c r="E6" s="93"/>
      <c r="F6" s="94"/>
    </row>
    <row r="7" spans="1:6" ht="28.5" customHeight="1">
      <c r="A7" s="18" t="s">
        <v>2</v>
      </c>
      <c r="B7" s="19" t="s">
        <v>3</v>
      </c>
      <c r="C7" s="19" t="s">
        <v>4</v>
      </c>
      <c r="D7" s="19" t="s">
        <v>2</v>
      </c>
      <c r="E7" s="19" t="s">
        <v>3</v>
      </c>
      <c r="F7" s="20" t="s">
        <v>4</v>
      </c>
    </row>
    <row r="8" spans="1:6" ht="28.5" customHeight="1" thickBot="1">
      <c r="A8" s="27" t="s">
        <v>0</v>
      </c>
      <c r="B8" s="25"/>
      <c r="C8" s="25">
        <v>190924</v>
      </c>
      <c r="D8" s="31"/>
      <c r="E8" s="25"/>
      <c r="F8" s="32"/>
    </row>
    <row r="9" spans="1:6" ht="28.5" customHeight="1" thickTop="1">
      <c r="A9" s="24" t="s">
        <v>28</v>
      </c>
      <c r="B9" s="7" t="s">
        <v>19</v>
      </c>
      <c r="C9" s="7">
        <v>50000</v>
      </c>
      <c r="D9" s="24" t="s">
        <v>34</v>
      </c>
      <c r="E9" s="58" t="s">
        <v>65</v>
      </c>
      <c r="F9" s="8">
        <v>1500000</v>
      </c>
    </row>
    <row r="10" spans="1:6" ht="28.5" customHeight="1" thickBot="1">
      <c r="A10" s="16"/>
      <c r="B10" s="17" t="s">
        <v>26</v>
      </c>
      <c r="C10" s="16">
        <v>50000</v>
      </c>
      <c r="D10" s="25"/>
      <c r="E10" s="26" t="s">
        <v>35</v>
      </c>
      <c r="F10" s="32">
        <v>147460</v>
      </c>
    </row>
    <row r="11" spans="1:6" ht="28.5" customHeight="1" thickBot="1" thickTop="1">
      <c r="A11" s="25"/>
      <c r="B11" s="26" t="s">
        <v>27</v>
      </c>
      <c r="C11" s="25">
        <v>50000</v>
      </c>
      <c r="D11" s="7"/>
      <c r="E11" s="7"/>
      <c r="F11" s="8"/>
    </row>
    <row r="12" spans="1:6" ht="28.5" customHeight="1" thickTop="1">
      <c r="A12" s="23" t="s">
        <v>29</v>
      </c>
      <c r="B12" s="24" t="s">
        <v>30</v>
      </c>
      <c r="C12" s="7">
        <v>1500000</v>
      </c>
      <c r="D12" s="16"/>
      <c r="E12" s="16"/>
      <c r="F12" s="5"/>
    </row>
    <row r="13" spans="1:6" ht="28.5" customHeight="1" thickBot="1">
      <c r="A13" s="27"/>
      <c r="B13" s="26" t="s">
        <v>31</v>
      </c>
      <c r="C13" s="25">
        <v>586000</v>
      </c>
      <c r="D13" s="16"/>
      <c r="E13" s="16"/>
      <c r="F13" s="5"/>
    </row>
    <row r="14" spans="1:6" ht="28.5" customHeight="1" thickBot="1" thickTop="1">
      <c r="A14" s="28" t="s">
        <v>32</v>
      </c>
      <c r="B14" s="29" t="s">
        <v>33</v>
      </c>
      <c r="C14" s="30">
        <v>47520</v>
      </c>
      <c r="D14" s="16"/>
      <c r="E14" s="16"/>
      <c r="F14" s="5"/>
    </row>
    <row r="15" spans="1:6" ht="28.5" customHeight="1" thickTop="1">
      <c r="A15" s="100" t="s">
        <v>12</v>
      </c>
      <c r="B15" s="97"/>
      <c r="C15" s="7">
        <f>SUM(C8:C14)</f>
        <v>2474444</v>
      </c>
      <c r="D15" s="101" t="s">
        <v>13</v>
      </c>
      <c r="E15" s="101"/>
      <c r="F15" s="5">
        <f>SUM(F8:F11)</f>
        <v>1647460</v>
      </c>
    </row>
    <row r="16" spans="1:6" ht="28.5" customHeight="1" thickBot="1">
      <c r="A16" s="98" t="s">
        <v>17</v>
      </c>
      <c r="B16" s="99"/>
      <c r="C16" s="99"/>
      <c r="D16" s="21"/>
      <c r="E16" s="21"/>
      <c r="F16" s="22">
        <f>C15-F15</f>
        <v>826984</v>
      </c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</sheetData>
  <sheetProtection/>
  <mergeCells count="7">
    <mergeCell ref="A16:C16"/>
    <mergeCell ref="A2:F3"/>
    <mergeCell ref="A4:F4"/>
    <mergeCell ref="A6:C6"/>
    <mergeCell ref="D6:F6"/>
    <mergeCell ref="A15:B15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6" width="15.8515625" style="1" customWidth="1"/>
  </cols>
  <sheetData>
    <row r="2" spans="1:6" ht="16.5">
      <c r="A2" s="91" t="s">
        <v>5</v>
      </c>
      <c r="B2" s="91"/>
      <c r="C2" s="91"/>
      <c r="D2" s="91"/>
      <c r="E2" s="91"/>
      <c r="F2" s="91"/>
    </row>
    <row r="3" spans="1:6" ht="16.5">
      <c r="A3" s="91"/>
      <c r="B3" s="91"/>
      <c r="C3" s="91"/>
      <c r="D3" s="91"/>
      <c r="E3" s="91"/>
      <c r="F3" s="91"/>
    </row>
    <row r="4" spans="1:6" ht="23.25" customHeight="1">
      <c r="A4" s="95" t="s">
        <v>36</v>
      </c>
      <c r="B4" s="95"/>
      <c r="C4" s="95"/>
      <c r="D4" s="95"/>
      <c r="E4" s="95"/>
      <c r="F4" s="95"/>
    </row>
    <row r="5" ht="26.25" customHeight="1" thickBot="1"/>
    <row r="6" spans="1:6" ht="28.5" customHeight="1">
      <c r="A6" s="92" t="s">
        <v>14</v>
      </c>
      <c r="B6" s="93"/>
      <c r="C6" s="93"/>
      <c r="D6" s="93" t="s">
        <v>15</v>
      </c>
      <c r="E6" s="93"/>
      <c r="F6" s="94"/>
    </row>
    <row r="7" spans="1:6" ht="28.5" customHeight="1">
      <c r="A7" s="18" t="s">
        <v>2</v>
      </c>
      <c r="B7" s="19" t="s">
        <v>3</v>
      </c>
      <c r="C7" s="19" t="s">
        <v>4</v>
      </c>
      <c r="D7" s="19" t="s">
        <v>2</v>
      </c>
      <c r="E7" s="19" t="s">
        <v>3</v>
      </c>
      <c r="F7" s="20" t="s">
        <v>4</v>
      </c>
    </row>
    <row r="8" spans="1:6" ht="28.5" customHeight="1" thickBot="1">
      <c r="A8" s="40" t="s">
        <v>0</v>
      </c>
      <c r="B8" s="26"/>
      <c r="C8" s="26">
        <v>826984</v>
      </c>
      <c r="D8" s="51"/>
      <c r="E8" s="52"/>
      <c r="F8" s="53"/>
    </row>
    <row r="9" spans="1:6" ht="28.5" customHeight="1" thickTop="1">
      <c r="A9" s="105" t="s">
        <v>28</v>
      </c>
      <c r="B9" s="33" t="s">
        <v>37</v>
      </c>
      <c r="C9" s="24">
        <v>100000</v>
      </c>
      <c r="D9" s="105" t="s">
        <v>34</v>
      </c>
      <c r="E9" s="58" t="s">
        <v>65</v>
      </c>
      <c r="F9" s="8">
        <v>1500000</v>
      </c>
    </row>
    <row r="10" spans="1:6" ht="28.5" customHeight="1" thickBot="1">
      <c r="A10" s="106"/>
      <c r="B10" s="34" t="s">
        <v>38</v>
      </c>
      <c r="C10" s="17">
        <v>150000</v>
      </c>
      <c r="D10" s="107"/>
      <c r="E10" s="26" t="s">
        <v>35</v>
      </c>
      <c r="F10" s="32">
        <v>84160</v>
      </c>
    </row>
    <row r="11" spans="1:6" ht="28.5" customHeight="1" thickTop="1">
      <c r="A11" s="106"/>
      <c r="B11" s="36" t="s">
        <v>39</v>
      </c>
      <c r="C11" s="35">
        <v>50000</v>
      </c>
      <c r="D11" s="105" t="s">
        <v>47</v>
      </c>
      <c r="E11" s="42" t="s">
        <v>48</v>
      </c>
      <c r="F11" s="49">
        <v>1000000</v>
      </c>
    </row>
    <row r="12" spans="1:6" ht="28.5" customHeight="1" thickBot="1">
      <c r="A12" s="106"/>
      <c r="B12" s="36" t="s">
        <v>40</v>
      </c>
      <c r="C12" s="35">
        <v>50000</v>
      </c>
      <c r="D12" s="107"/>
      <c r="E12" s="39" t="s">
        <v>55</v>
      </c>
      <c r="F12" s="50">
        <v>1000</v>
      </c>
    </row>
    <row r="13" spans="1:6" ht="28.5" customHeight="1" thickBot="1" thickTop="1">
      <c r="A13" s="106"/>
      <c r="B13" s="36" t="s">
        <v>41</v>
      </c>
      <c r="C13" s="35">
        <v>50000</v>
      </c>
      <c r="D13" s="48" t="s">
        <v>49</v>
      </c>
      <c r="E13" s="46" t="s">
        <v>50</v>
      </c>
      <c r="F13" s="47">
        <v>10200</v>
      </c>
    </row>
    <row r="14" spans="1:6" ht="28.5" customHeight="1" thickBot="1" thickTop="1">
      <c r="A14" s="107"/>
      <c r="B14" s="37" t="s">
        <v>42</v>
      </c>
      <c r="C14" s="26">
        <v>50000</v>
      </c>
      <c r="D14" s="105" t="s">
        <v>51</v>
      </c>
      <c r="E14" s="33" t="s">
        <v>52</v>
      </c>
      <c r="F14" s="8">
        <v>235000</v>
      </c>
    </row>
    <row r="15" spans="1:6" ht="28.5" customHeight="1" thickTop="1">
      <c r="A15" s="108" t="s">
        <v>29</v>
      </c>
      <c r="B15" s="24" t="s">
        <v>30</v>
      </c>
      <c r="C15" s="24">
        <v>1500000</v>
      </c>
      <c r="D15" s="106"/>
      <c r="E15" s="34" t="s">
        <v>53</v>
      </c>
      <c r="F15" s="5">
        <v>265000</v>
      </c>
    </row>
    <row r="16" spans="1:6" ht="28.5" customHeight="1" thickBot="1">
      <c r="A16" s="109"/>
      <c r="B16" s="26" t="s">
        <v>31</v>
      </c>
      <c r="C16" s="26">
        <v>108000</v>
      </c>
      <c r="D16" s="107"/>
      <c r="E16" s="37" t="s">
        <v>54</v>
      </c>
      <c r="F16" s="32">
        <v>500</v>
      </c>
    </row>
    <row r="17" spans="1:6" ht="28.5" customHeight="1" thickBot="1" thickTop="1">
      <c r="A17" s="41" t="s">
        <v>43</v>
      </c>
      <c r="B17" s="39" t="s">
        <v>44</v>
      </c>
      <c r="C17" s="38">
        <v>900000</v>
      </c>
      <c r="D17" s="54"/>
      <c r="E17" s="54"/>
      <c r="F17" s="55"/>
    </row>
    <row r="18" spans="1:6" ht="28.5" customHeight="1" thickTop="1">
      <c r="A18" s="108" t="s">
        <v>45</v>
      </c>
      <c r="B18" s="42" t="s">
        <v>46</v>
      </c>
      <c r="C18" s="43">
        <v>500000</v>
      </c>
      <c r="D18" s="56"/>
      <c r="E18" s="56"/>
      <c r="F18" s="57"/>
    </row>
    <row r="19" spans="1:6" ht="28.5" customHeight="1" thickBot="1">
      <c r="A19" s="109"/>
      <c r="B19" s="38" t="s">
        <v>33</v>
      </c>
      <c r="C19" s="38">
        <v>65120</v>
      </c>
      <c r="D19" s="56"/>
      <c r="E19" s="56"/>
      <c r="F19" s="57"/>
    </row>
    <row r="20" spans="1:6" ht="28.5" customHeight="1" thickTop="1">
      <c r="A20" s="102" t="s">
        <v>12</v>
      </c>
      <c r="B20" s="103"/>
      <c r="C20" s="44">
        <f>SUM(C8:C19)</f>
        <v>4350104</v>
      </c>
      <c r="D20" s="104" t="s">
        <v>13</v>
      </c>
      <c r="E20" s="104"/>
      <c r="F20" s="45">
        <f>SUM(F8:F16)</f>
        <v>3095860</v>
      </c>
    </row>
    <row r="21" spans="1:6" ht="28.5" customHeight="1" thickBot="1">
      <c r="A21" s="98" t="s">
        <v>17</v>
      </c>
      <c r="B21" s="99"/>
      <c r="C21" s="99"/>
      <c r="D21" s="21"/>
      <c r="E21" s="21"/>
      <c r="F21" s="22">
        <f>C20-F20</f>
        <v>1254244</v>
      </c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</sheetData>
  <sheetProtection/>
  <mergeCells count="13">
    <mergeCell ref="A21:C21"/>
    <mergeCell ref="A9:A14"/>
    <mergeCell ref="A15:A16"/>
    <mergeCell ref="A18:A19"/>
    <mergeCell ref="D9:D10"/>
    <mergeCell ref="D14:D16"/>
    <mergeCell ref="D11:D12"/>
    <mergeCell ref="A2:F3"/>
    <mergeCell ref="A4:F4"/>
    <mergeCell ref="A6:C6"/>
    <mergeCell ref="D6:F6"/>
    <mergeCell ref="A20:B20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2">
      <selection activeCell="A4" sqref="A4:F4"/>
    </sheetView>
  </sheetViews>
  <sheetFormatPr defaultColWidth="9.140625" defaultRowHeight="15"/>
  <cols>
    <col min="1" max="6" width="15.8515625" style="1" customWidth="1"/>
  </cols>
  <sheetData>
    <row r="2" spans="1:6" ht="16.5">
      <c r="A2" s="91" t="s">
        <v>5</v>
      </c>
      <c r="B2" s="91"/>
      <c r="C2" s="91"/>
      <c r="D2" s="91"/>
      <c r="E2" s="91"/>
      <c r="F2" s="91"/>
    </row>
    <row r="3" spans="1:6" ht="16.5">
      <c r="A3" s="91"/>
      <c r="B3" s="91"/>
      <c r="C3" s="91"/>
      <c r="D3" s="91"/>
      <c r="E3" s="91"/>
      <c r="F3" s="91"/>
    </row>
    <row r="4" spans="1:6" ht="23.25" customHeight="1">
      <c r="A4" s="95" t="s">
        <v>56</v>
      </c>
      <c r="B4" s="95"/>
      <c r="C4" s="95"/>
      <c r="D4" s="95"/>
      <c r="E4" s="95"/>
      <c r="F4" s="95"/>
    </row>
    <row r="5" ht="26.25" customHeight="1" thickBot="1"/>
    <row r="6" spans="1:6" ht="28.5" customHeight="1">
      <c r="A6" s="116" t="s">
        <v>14</v>
      </c>
      <c r="B6" s="117"/>
      <c r="C6" s="117"/>
      <c r="D6" s="117" t="s">
        <v>15</v>
      </c>
      <c r="E6" s="117"/>
      <c r="F6" s="118"/>
    </row>
    <row r="7" spans="1:6" ht="28.5" customHeight="1">
      <c r="A7" s="63" t="s">
        <v>2</v>
      </c>
      <c r="B7" s="59" t="s">
        <v>3</v>
      </c>
      <c r="C7" s="59" t="s">
        <v>4</v>
      </c>
      <c r="D7" s="59" t="s">
        <v>2</v>
      </c>
      <c r="E7" s="59" t="s">
        <v>3</v>
      </c>
      <c r="F7" s="64" t="s">
        <v>4</v>
      </c>
    </row>
    <row r="8" spans="1:6" ht="28.5" customHeight="1" thickBot="1">
      <c r="A8" s="81" t="s">
        <v>70</v>
      </c>
      <c r="B8" s="69"/>
      <c r="C8" s="69">
        <v>1254244</v>
      </c>
      <c r="D8" s="80"/>
      <c r="E8" s="70"/>
      <c r="F8" s="71"/>
    </row>
    <row r="9" spans="1:6" ht="28.5" customHeight="1" thickTop="1">
      <c r="A9" s="119" t="s">
        <v>28</v>
      </c>
      <c r="B9" s="62" t="s">
        <v>57</v>
      </c>
      <c r="C9" s="60">
        <v>50000</v>
      </c>
      <c r="D9" s="121" t="s">
        <v>34</v>
      </c>
      <c r="E9" s="62" t="s">
        <v>64</v>
      </c>
      <c r="F9" s="66">
        <v>1430300</v>
      </c>
    </row>
    <row r="10" spans="1:6" ht="28.5" customHeight="1">
      <c r="A10" s="119"/>
      <c r="B10" s="60" t="s">
        <v>58</v>
      </c>
      <c r="C10" s="60">
        <v>50000</v>
      </c>
      <c r="D10" s="121"/>
      <c r="E10" s="62" t="s">
        <v>63</v>
      </c>
      <c r="F10" s="66">
        <v>307520</v>
      </c>
    </row>
    <row r="11" spans="1:6" ht="28.5" customHeight="1">
      <c r="A11" s="119"/>
      <c r="B11" s="62" t="s">
        <v>59</v>
      </c>
      <c r="C11" s="60">
        <v>50000</v>
      </c>
      <c r="D11" s="121" t="s">
        <v>47</v>
      </c>
      <c r="E11" s="62" t="s">
        <v>66</v>
      </c>
      <c r="F11" s="66">
        <v>41920</v>
      </c>
    </row>
    <row r="12" spans="1:6" ht="28.5" customHeight="1">
      <c r="A12" s="119"/>
      <c r="B12" s="62" t="s">
        <v>60</v>
      </c>
      <c r="C12" s="60">
        <v>100000</v>
      </c>
      <c r="D12" s="121"/>
      <c r="E12" s="62" t="s">
        <v>67</v>
      </c>
      <c r="F12" s="66">
        <v>5200</v>
      </c>
    </row>
    <row r="13" spans="1:6" ht="28.5" customHeight="1" thickBot="1">
      <c r="A13" s="120"/>
      <c r="B13" s="77" t="s">
        <v>61</v>
      </c>
      <c r="C13" s="69">
        <v>50000</v>
      </c>
      <c r="D13" s="78" t="s">
        <v>68</v>
      </c>
      <c r="E13" s="77" t="s">
        <v>69</v>
      </c>
      <c r="F13" s="79">
        <v>112640</v>
      </c>
    </row>
    <row r="14" spans="1:6" ht="28.5" customHeight="1" thickTop="1">
      <c r="A14" s="119" t="s">
        <v>29</v>
      </c>
      <c r="B14" s="60" t="s">
        <v>30</v>
      </c>
      <c r="C14" s="60">
        <v>1500000</v>
      </c>
      <c r="D14" s="122"/>
      <c r="E14" s="61"/>
      <c r="F14" s="65"/>
    </row>
    <row r="15" spans="1:6" ht="28.5" customHeight="1" thickBot="1">
      <c r="A15" s="120"/>
      <c r="B15" s="69" t="s">
        <v>31</v>
      </c>
      <c r="C15" s="69">
        <v>130000</v>
      </c>
      <c r="D15" s="123"/>
      <c r="E15" s="70"/>
      <c r="F15" s="71"/>
    </row>
    <row r="16" spans="1:6" ht="28.5" customHeight="1" thickBot="1" thickTop="1">
      <c r="A16" s="72" t="s">
        <v>43</v>
      </c>
      <c r="B16" s="73" t="s">
        <v>62</v>
      </c>
      <c r="C16" s="74">
        <v>500000</v>
      </c>
      <c r="D16" s="75"/>
      <c r="E16" s="75"/>
      <c r="F16" s="76"/>
    </row>
    <row r="17" spans="1:6" ht="28.5" customHeight="1" thickTop="1">
      <c r="A17" s="114" t="s">
        <v>72</v>
      </c>
      <c r="B17" s="115"/>
      <c r="C17" s="84">
        <f>SUM(C9:C16)</f>
        <v>2430000</v>
      </c>
      <c r="D17" s="61"/>
      <c r="E17" s="61"/>
      <c r="F17" s="65"/>
    </row>
    <row r="18" spans="1:6" ht="28.5" customHeight="1">
      <c r="A18" s="110" t="s">
        <v>73</v>
      </c>
      <c r="B18" s="111"/>
      <c r="C18" s="82">
        <f>C8+C17</f>
        <v>3684244</v>
      </c>
      <c r="D18" s="111" t="s">
        <v>74</v>
      </c>
      <c r="E18" s="111"/>
      <c r="F18" s="83">
        <f>SUM(F9:F13)</f>
        <v>1897580</v>
      </c>
    </row>
    <row r="19" spans="1:6" ht="28.5" customHeight="1" thickBot="1">
      <c r="A19" s="112" t="s">
        <v>71</v>
      </c>
      <c r="B19" s="113"/>
      <c r="C19" s="113"/>
      <c r="D19" s="67"/>
      <c r="E19" s="67"/>
      <c r="F19" s="68">
        <f>C18-F18</f>
        <v>1786664</v>
      </c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</sheetData>
  <sheetProtection/>
  <mergeCells count="13">
    <mergeCell ref="D11:D12"/>
    <mergeCell ref="D14:D15"/>
    <mergeCell ref="A14:A15"/>
    <mergeCell ref="A18:B18"/>
    <mergeCell ref="D18:E18"/>
    <mergeCell ref="A19:C19"/>
    <mergeCell ref="A17:B17"/>
    <mergeCell ref="A2:F3"/>
    <mergeCell ref="A4:F4"/>
    <mergeCell ref="A6:C6"/>
    <mergeCell ref="D6:F6"/>
    <mergeCell ref="A9:A13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2">
      <selection activeCell="F15" sqref="F15"/>
    </sheetView>
  </sheetViews>
  <sheetFormatPr defaultColWidth="9.140625" defaultRowHeight="15"/>
  <cols>
    <col min="1" max="6" width="15.8515625" style="1" customWidth="1"/>
  </cols>
  <sheetData>
    <row r="2" spans="1:6" ht="16.5">
      <c r="A2" s="91" t="s">
        <v>5</v>
      </c>
      <c r="B2" s="91"/>
      <c r="C2" s="91"/>
      <c r="D2" s="91"/>
      <c r="E2" s="91"/>
      <c r="F2" s="91"/>
    </row>
    <row r="3" spans="1:6" ht="16.5">
      <c r="A3" s="91"/>
      <c r="B3" s="91"/>
      <c r="C3" s="91"/>
      <c r="D3" s="91"/>
      <c r="E3" s="91"/>
      <c r="F3" s="91"/>
    </row>
    <row r="4" spans="1:6" ht="23.25" customHeight="1">
      <c r="A4" s="124" t="s">
        <v>75</v>
      </c>
      <c r="B4" s="95"/>
      <c r="C4" s="95"/>
      <c r="D4" s="95"/>
      <c r="E4" s="95"/>
      <c r="F4" s="95"/>
    </row>
    <row r="5" ht="26.25" customHeight="1" thickBot="1"/>
    <row r="6" spans="1:6" ht="28.5" customHeight="1">
      <c r="A6" s="116" t="s">
        <v>14</v>
      </c>
      <c r="B6" s="117"/>
      <c r="C6" s="117"/>
      <c r="D6" s="117" t="s">
        <v>15</v>
      </c>
      <c r="E6" s="117"/>
      <c r="F6" s="118"/>
    </row>
    <row r="7" spans="1:6" ht="28.5" customHeight="1">
      <c r="A7" s="63" t="s">
        <v>2</v>
      </c>
      <c r="B7" s="59" t="s">
        <v>3</v>
      </c>
      <c r="C7" s="59" t="s">
        <v>4</v>
      </c>
      <c r="D7" s="59" t="s">
        <v>2</v>
      </c>
      <c r="E7" s="59" t="s">
        <v>3</v>
      </c>
      <c r="F7" s="64" t="s">
        <v>4</v>
      </c>
    </row>
    <row r="8" spans="1:6" ht="28.5" customHeight="1" thickBot="1">
      <c r="A8" s="81" t="s">
        <v>70</v>
      </c>
      <c r="B8" s="77"/>
      <c r="C8" s="77">
        <v>1786664</v>
      </c>
      <c r="D8" s="80"/>
      <c r="E8" s="70"/>
      <c r="F8" s="71"/>
    </row>
    <row r="9" spans="1:6" ht="28.5" customHeight="1" thickTop="1">
      <c r="A9" s="119" t="s">
        <v>28</v>
      </c>
      <c r="B9" s="125" t="s">
        <v>76</v>
      </c>
      <c r="C9" s="62">
        <v>100000</v>
      </c>
      <c r="D9" s="121" t="s">
        <v>34</v>
      </c>
      <c r="E9" s="125" t="s">
        <v>84</v>
      </c>
      <c r="F9" s="66">
        <v>2860600</v>
      </c>
    </row>
    <row r="10" spans="1:6" ht="28.5" customHeight="1">
      <c r="A10" s="119"/>
      <c r="B10" s="62" t="s">
        <v>58</v>
      </c>
      <c r="C10" s="62">
        <v>50000</v>
      </c>
      <c r="D10" s="121"/>
      <c r="E10" s="125" t="s">
        <v>85</v>
      </c>
      <c r="F10" s="66">
        <v>153660</v>
      </c>
    </row>
    <row r="11" spans="1:6" ht="28.5" customHeight="1">
      <c r="A11" s="119"/>
      <c r="B11" s="62" t="s">
        <v>59</v>
      </c>
      <c r="C11" s="62">
        <v>50000</v>
      </c>
      <c r="D11" s="121" t="s">
        <v>47</v>
      </c>
      <c r="E11" s="125" t="s">
        <v>86</v>
      </c>
      <c r="F11" s="66">
        <v>40000</v>
      </c>
    </row>
    <row r="12" spans="1:6" ht="28.5" customHeight="1">
      <c r="A12" s="119"/>
      <c r="B12" s="125" t="s">
        <v>77</v>
      </c>
      <c r="C12" s="62">
        <v>50000</v>
      </c>
      <c r="D12" s="121"/>
      <c r="E12" s="125" t="s">
        <v>87</v>
      </c>
      <c r="F12" s="66">
        <v>2250</v>
      </c>
    </row>
    <row r="13" spans="1:6" ht="28.5" customHeight="1">
      <c r="A13" s="119"/>
      <c r="B13" s="125" t="s">
        <v>78</v>
      </c>
      <c r="C13" s="62">
        <v>100000</v>
      </c>
      <c r="D13" s="133" t="s">
        <v>88</v>
      </c>
      <c r="E13" s="125" t="s">
        <v>89</v>
      </c>
      <c r="F13" s="66">
        <v>500</v>
      </c>
    </row>
    <row r="14" spans="1:6" ht="28.5" customHeight="1" thickBot="1">
      <c r="A14" s="120"/>
      <c r="B14" s="77" t="s">
        <v>61</v>
      </c>
      <c r="C14" s="77">
        <v>50000</v>
      </c>
      <c r="D14" s="134" t="s">
        <v>90</v>
      </c>
      <c r="E14" s="132" t="s">
        <v>91</v>
      </c>
      <c r="F14" s="79">
        <v>2400000</v>
      </c>
    </row>
    <row r="15" spans="1:6" ht="28.5" customHeight="1" thickBot="1" thickTop="1">
      <c r="A15" s="72" t="s">
        <v>29</v>
      </c>
      <c r="B15" s="74" t="s">
        <v>30</v>
      </c>
      <c r="C15" s="74">
        <v>1500000</v>
      </c>
      <c r="D15" s="122"/>
      <c r="E15" s="61"/>
      <c r="F15" s="65"/>
    </row>
    <row r="16" spans="1:6" ht="28.5" customHeight="1" thickTop="1">
      <c r="A16" s="130" t="s">
        <v>81</v>
      </c>
      <c r="B16" s="131" t="s">
        <v>82</v>
      </c>
      <c r="C16" s="128">
        <v>2300000</v>
      </c>
      <c r="D16" s="122"/>
      <c r="E16" s="61"/>
      <c r="F16" s="65"/>
    </row>
    <row r="17" spans="1:6" ht="28.5" customHeight="1" thickBot="1">
      <c r="A17" s="129"/>
      <c r="B17" s="132" t="s">
        <v>83</v>
      </c>
      <c r="C17" s="77">
        <v>919</v>
      </c>
      <c r="D17" s="123"/>
      <c r="E17" s="70"/>
      <c r="F17" s="71"/>
    </row>
    <row r="18" spans="1:6" ht="28.5" customHeight="1" thickBot="1" thickTop="1">
      <c r="A18" s="126" t="s">
        <v>79</v>
      </c>
      <c r="B18" s="127" t="s">
        <v>80</v>
      </c>
      <c r="C18" s="74">
        <v>388</v>
      </c>
      <c r="D18" s="75"/>
      <c r="E18" s="75"/>
      <c r="F18" s="76"/>
    </row>
    <row r="19" spans="1:6" ht="28.5" customHeight="1" thickTop="1">
      <c r="A19" s="114" t="s">
        <v>72</v>
      </c>
      <c r="B19" s="115"/>
      <c r="C19" s="84">
        <f>SUM(C9:C18)</f>
        <v>4201307</v>
      </c>
      <c r="D19" s="61"/>
      <c r="E19" s="61"/>
      <c r="F19" s="65"/>
    </row>
    <row r="20" spans="1:6" ht="28.5" customHeight="1">
      <c r="A20" s="110" t="s">
        <v>73</v>
      </c>
      <c r="B20" s="111"/>
      <c r="C20" s="82">
        <f>C8+C19</f>
        <v>5987971</v>
      </c>
      <c r="D20" s="111" t="s">
        <v>74</v>
      </c>
      <c r="E20" s="111"/>
      <c r="F20" s="83">
        <f>SUM(F9:F14)</f>
        <v>5457010</v>
      </c>
    </row>
    <row r="21" spans="1:6" ht="28.5" customHeight="1" thickBot="1">
      <c r="A21" s="112" t="s">
        <v>71</v>
      </c>
      <c r="B21" s="113"/>
      <c r="C21" s="113"/>
      <c r="D21" s="67"/>
      <c r="E21" s="67"/>
      <c r="F21" s="68">
        <f>C20-F20</f>
        <v>530961</v>
      </c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</sheetData>
  <sheetProtection/>
  <mergeCells count="13">
    <mergeCell ref="D15:D17"/>
    <mergeCell ref="A19:B19"/>
    <mergeCell ref="A20:B20"/>
    <mergeCell ref="D20:E20"/>
    <mergeCell ref="A21:C21"/>
    <mergeCell ref="A16:A17"/>
    <mergeCell ref="A2:F3"/>
    <mergeCell ref="A4:F4"/>
    <mergeCell ref="A6:C6"/>
    <mergeCell ref="D6:F6"/>
    <mergeCell ref="A9:A14"/>
    <mergeCell ref="D9:D10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indie</cp:lastModifiedBy>
  <dcterms:created xsi:type="dcterms:W3CDTF">2015-07-31T06:17:40Z</dcterms:created>
  <dcterms:modified xsi:type="dcterms:W3CDTF">2016-01-05T03:43:29Z</dcterms:modified>
  <cp:category/>
  <cp:version/>
  <cp:contentType/>
  <cp:contentStatus/>
</cp:coreProperties>
</file>